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hadadi\Downloads\"/>
    </mc:Choice>
  </mc:AlternateContent>
  <bookViews>
    <workbookView xWindow="0" yWindow="0" windowWidth="24000" windowHeight="9735" firstSheet="9" activeTab="13"/>
  </bookViews>
  <sheets>
    <sheet name="سهام" sheetId="2" r:id="rId1"/>
    <sheet name="واحدهای صندوق" sheetId="4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2">اوراق!$A$1:$AM$19</definedName>
    <definedName name="_xlnm.Print_Area" localSheetId="4">درآمد!$A$1:$K$13</definedName>
    <definedName name="_xlnm.Print_Area" localSheetId="8">'درآمد سپرده بانکی'!$A$1:$K$7</definedName>
    <definedName name="_xlnm.Print_Area" localSheetId="7">'درآمد سرمایه گذاری در اوراق به'!$A$1:$S$8</definedName>
    <definedName name="_xlnm.Print_Area" localSheetId="5">'درآمد سرمایه گذاری در سهام'!$A$1:$W$8</definedName>
    <definedName name="_xlnm.Print_Area" localSheetId="6">'درآمد سرمایه گذاری در صندوق'!$A$1:$X$12</definedName>
    <definedName name="_xlnm.Print_Area" localSheetId="10">'درآمد سود سهام'!$A$1:$T$7</definedName>
    <definedName name="_xlnm.Print_Area" localSheetId="13">'درآمد ناشی از تغییر قیمت اوراق'!$A$1:$S$12</definedName>
    <definedName name="_xlnm.Print_Area" localSheetId="12">'درآمد ناشی از فروش'!$A$1:$S$10</definedName>
    <definedName name="_xlnm.Print_Area" localSheetId="9">'سایر درآمدها'!$A$1:$G$11</definedName>
    <definedName name="_xlnm.Print_Area" localSheetId="3">سپرده!$A$1:$M$10</definedName>
    <definedName name="_xlnm.Print_Area" localSheetId="0">سهام!$A$1:$AC$8</definedName>
    <definedName name="_xlnm.Print_Area" localSheetId="11">'سود سپرده بانکی'!$A$1:$N$7</definedName>
    <definedName name="_xlnm.Print_Area" localSheetId="1">'واحدهای صندوق'!$A$1:$AB$14</definedName>
  </definedNames>
  <calcPr calcId="152511"/>
</workbook>
</file>

<file path=xl/calcChain.xml><?xml version="1.0" encoding="utf-8"?>
<calcChain xmlns="http://schemas.openxmlformats.org/spreadsheetml/2006/main">
  <c r="U10" i="10" l="1"/>
  <c r="Q10" i="21"/>
  <c r="K10" i="21" l="1"/>
  <c r="U11" i="10" l="1"/>
  <c r="U12" i="10" s="1"/>
  <c r="U9" i="10"/>
  <c r="J12" i="10"/>
  <c r="J10" i="10"/>
  <c r="Q12" i="10"/>
  <c r="S12" i="10"/>
</calcChain>
</file>

<file path=xl/sharedStrings.xml><?xml version="1.0" encoding="utf-8"?>
<sst xmlns="http://schemas.openxmlformats.org/spreadsheetml/2006/main" count="281" uniqueCount="111">
  <si>
    <t>صندوق سرمایه‌گذاری املاک و مستغلات امین شهر یکم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</si>
  <si>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</si>
  <si>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</si>
  <si>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</si>
  <si>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</si>
  <si>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</si>
  <si>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</si>
  <si>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</si>
  <si>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</si>
  <si>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</si>
  <si>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</si>
  <si>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</si>
  <si>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</si>
  <si>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</si>
  <si>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</si>
  <si>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</si>
  <si>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</si>
  <si>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</si>
  <si>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</si>
  <si>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</si>
  <si>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</si>
  <si>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</si>
  <si>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</si>
  <si>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</si>
  <si>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</si>
  <si>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</si>
  <si>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</si>
  <si>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</si>
  <si>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 گذاری خزانه داریوش</t>
  </si>
  <si>
    <t>صندوق س سپر سرمایه بیدار- ثابت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</si>
  <si>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</si>
  <si>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</si>
  <si>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</si>
  <si>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</si>
  <si>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</si>
  <si>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</si>
  <si>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</si>
  <si>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</si>
  <si>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</si>
  <si>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</si>
  <si>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</si>
  <si>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</si>
  <si>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</si>
  <si>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</si>
  <si>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</si>
  <si>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</si>
  <si>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شهر پردیس کیش 1001002127909</t>
  </si>
  <si>
    <t>0.01%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</si>
  <si>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</si>
  <si>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</si>
  <si>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</si>
  <si>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</si>
  <si>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</si>
  <si>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</si>
  <si>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</si>
  <si>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</si>
  <si>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</si>
  <si>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</si>
  <si>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</si>
  <si>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</si>
  <si>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</si>
  <si>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</si>
  <si>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</si>
  <si>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</si>
  <si>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</si>
  <si>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</si>
  <si>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</si>
  <si>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</si>
  <si>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</si>
  <si>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</si>
  <si>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</si>
  <si>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</si>
  <si>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</si>
  <si>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</si>
  <si>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</si>
  <si>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</si>
  <si>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اعتبار آفرین ایرانیان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</si>
  <si>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</si>
  <si>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</si>
  <si>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</si>
  <si>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</si>
  <si>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</si>
  <si>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</si>
  <si>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</si>
  <si>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</si>
  <si>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</si>
  <si>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</si>
  <si>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</si>
  <si>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</si>
  <si>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</si>
  <si>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</si>
  <si>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</si>
  <si>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</si>
  <si>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</si>
  <si>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</si>
  <si>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</si>
  <si>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</si>
  <si>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</si>
  <si>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</si>
  <si>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</si>
  <si>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</si>
  <si>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</si>
  <si>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</si>
  <si>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</si>
  <si>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</si>
  <si>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درآمد صندوق سرمایه گذاری خزانه داریوش
</t>
  </si>
  <si>
    <t xml:space="preserve">درآمد صندوق سرمایه گذاری اعتبار آفرین ایرانیان
</t>
  </si>
  <si>
    <t xml:space="preserve">8,800,753,556
</t>
  </si>
  <si>
    <t xml:space="preserve">30,827,701,881
</t>
  </si>
  <si>
    <t xml:space="preserve">8,157,450,985
</t>
  </si>
  <si>
    <t xml:space="preserve">38,985,152,866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</si>
</sst>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B Nazanin"/>
      <charset val="178"/>
    </font>
    <font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4" fontId="8" fillId="0" borderId="0" xfId="1" applyFont="1" applyAlignment="1">
      <alignment horizontal="center"/>
    </xf>
    <xf numFmtId="38" fontId="8" fillId="0" borderId="0" xfId="1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38" fontId="8" fillId="0" borderId="7" xfId="1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4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rightToLeft="1" workbookViewId="0">
      <selection sqref="A1:AB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4.45" customHeight="1" x14ac:dyDescent="0.2">
      <c r="A4" s="1" t="s">
        <v>3</v>
      </c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4.45" customHeight="1" x14ac:dyDescent="0.2">
      <c r="A5" s="47" t="s">
        <v>5</v>
      </c>
      <c r="B5" s="47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4.45" customHeight="1" x14ac:dyDescent="0.2">
      <c r="F6" s="48" t="s">
        <v>7</v>
      </c>
      <c r="G6" s="48"/>
      <c r="H6" s="48"/>
      <c r="I6" s="48"/>
      <c r="J6" s="48"/>
      <c r="L6" s="48" t="s">
        <v>8</v>
      </c>
      <c r="M6" s="48"/>
      <c r="N6" s="48"/>
      <c r="O6" s="48"/>
      <c r="P6" s="48"/>
      <c r="Q6" s="48"/>
      <c r="R6" s="48"/>
      <c r="T6" s="48" t="s">
        <v>9</v>
      </c>
      <c r="U6" s="48"/>
      <c r="V6" s="48"/>
      <c r="W6" s="48"/>
      <c r="X6" s="48"/>
      <c r="Y6" s="48"/>
      <c r="Z6" s="48"/>
      <c r="AA6" s="48"/>
      <c r="AB6" s="48"/>
    </row>
    <row r="7" spans="1:28" ht="14.45" customHeight="1" x14ac:dyDescent="0.2">
      <c r="F7" s="3"/>
      <c r="G7" s="3"/>
      <c r="H7" s="3"/>
      <c r="I7" s="3"/>
      <c r="J7" s="3"/>
      <c r="L7" s="49" t="s">
        <v>10</v>
      </c>
      <c r="M7" s="49"/>
      <c r="N7" s="49"/>
      <c r="O7" s="3"/>
      <c r="P7" s="49" t="s">
        <v>11</v>
      </c>
      <c r="Q7" s="49"/>
      <c r="R7" s="4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8" t="s">
        <v>12</v>
      </c>
      <c r="B8" s="48"/>
      <c r="C8" s="48"/>
      <c r="E8" s="48" t="s">
        <v>13</v>
      </c>
      <c r="F8" s="4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rightToLeft="1" workbookViewId="0">
      <selection activeCell="F24" sqref="F2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6" t="s">
        <v>0</v>
      </c>
      <c r="B1" s="46"/>
      <c r="C1" s="46"/>
      <c r="D1" s="46"/>
      <c r="E1" s="46"/>
      <c r="F1" s="46"/>
    </row>
    <row r="2" spans="1:6" ht="21.75" customHeight="1" x14ac:dyDescent="0.2">
      <c r="A2" s="46" t="s">
        <v>48</v>
      </c>
      <c r="B2" s="46"/>
      <c r="C2" s="46"/>
      <c r="D2" s="46"/>
      <c r="E2" s="46"/>
      <c r="F2" s="46"/>
    </row>
    <row r="3" spans="1:6" ht="21.75" customHeight="1" x14ac:dyDescent="0.2">
      <c r="A3" s="46" t="s">
        <v>2</v>
      </c>
      <c r="B3" s="46"/>
      <c r="C3" s="46"/>
      <c r="D3" s="46"/>
      <c r="E3" s="46"/>
      <c r="F3" s="46"/>
    </row>
    <row r="4" spans="1:6" ht="14.45" customHeight="1" x14ac:dyDescent="0.2"/>
    <row r="5" spans="1:6" ht="29.1" customHeight="1" x14ac:dyDescent="0.2">
      <c r="A5" s="1" t="s">
        <v>86</v>
      </c>
      <c r="B5" s="47" t="s">
        <v>63</v>
      </c>
      <c r="C5" s="47"/>
      <c r="D5" s="47"/>
      <c r="E5" s="47"/>
      <c r="F5" s="47"/>
    </row>
    <row r="6" spans="1:6" ht="14.45" customHeight="1" x14ac:dyDescent="0.2">
      <c r="D6" s="2" t="s">
        <v>67</v>
      </c>
      <c r="F6" s="2" t="s">
        <v>9</v>
      </c>
    </row>
    <row r="7" spans="1:6" ht="14.45" customHeight="1" x14ac:dyDescent="0.2">
      <c r="A7" s="48" t="s">
        <v>63</v>
      </c>
      <c r="B7" s="48"/>
      <c r="D7" s="4" t="s">
        <v>43</v>
      </c>
      <c r="F7" s="4" t="s">
        <v>43</v>
      </c>
    </row>
    <row r="8" spans="1:6" ht="21.75" customHeight="1" x14ac:dyDescent="0.2">
      <c r="A8" s="51" t="s">
        <v>63</v>
      </c>
      <c r="B8" s="51"/>
      <c r="D8" s="6">
        <v>47983750000</v>
      </c>
      <c r="F8" s="6">
        <v>335886250000</v>
      </c>
    </row>
    <row r="9" spans="1:6" ht="21.75" customHeight="1" x14ac:dyDescent="0.2">
      <c r="A9" s="58" t="s">
        <v>87</v>
      </c>
      <c r="B9" s="58"/>
      <c r="D9" s="17">
        <v>0</v>
      </c>
      <c r="F9" s="17">
        <v>0</v>
      </c>
    </row>
    <row r="10" spans="1:6" ht="21.75" customHeight="1" x14ac:dyDescent="0.2">
      <c r="A10" s="53" t="s">
        <v>88</v>
      </c>
      <c r="B10" s="53"/>
      <c r="C10" s="38"/>
      <c r="D10" s="28">
        <v>0</v>
      </c>
      <c r="E10" s="38"/>
      <c r="F10" s="28">
        <v>0</v>
      </c>
    </row>
    <row r="11" spans="1:6" ht="21.75" customHeight="1" x14ac:dyDescent="0.2">
      <c r="A11" s="55" t="s">
        <v>30</v>
      </c>
      <c r="B11" s="55"/>
      <c r="C11" s="38"/>
      <c r="D11" s="29">
        <v>47983750000</v>
      </c>
      <c r="E11" s="38"/>
      <c r="F11" s="29">
        <v>335886250000</v>
      </c>
    </row>
    <row r="12" spans="1:6" x14ac:dyDescent="0.2">
      <c r="A12" s="38"/>
      <c r="B12" s="38"/>
      <c r="C12" s="38"/>
      <c r="D12" s="38"/>
      <c r="E12" s="38"/>
      <c r="F12" s="38"/>
    </row>
    <row r="13" spans="1:6" x14ac:dyDescent="0.2">
      <c r="A13" s="38"/>
      <c r="B13" s="38"/>
      <c r="C13" s="38"/>
      <c r="D13" s="38"/>
      <c r="E13" s="38"/>
      <c r="F13" s="38"/>
    </row>
    <row r="14" spans="1:6" x14ac:dyDescent="0.2">
      <c r="A14" s="38"/>
      <c r="B14" s="38"/>
      <c r="C14" s="38"/>
      <c r="D14" s="38"/>
      <c r="E14" s="38"/>
      <c r="F14" s="38"/>
    </row>
    <row r="15" spans="1:6" x14ac:dyDescent="0.2">
      <c r="A15" s="38"/>
      <c r="B15" s="38"/>
      <c r="C15" s="38"/>
      <c r="D15" s="38"/>
      <c r="E15" s="38"/>
      <c r="F15" s="38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4.45" customHeight="1" x14ac:dyDescent="0.2"/>
    <row r="5" spans="1:19" ht="14.45" customHeight="1" x14ac:dyDescent="0.2">
      <c r="A5" s="47" t="s">
        <v>70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4.45" customHeight="1" x14ac:dyDescent="0.2">
      <c r="A6" s="48" t="s">
        <v>19</v>
      </c>
      <c r="C6" s="48" t="s">
        <v>89</v>
      </c>
      <c r="D6" s="48"/>
      <c r="E6" s="48"/>
      <c r="F6" s="48"/>
      <c r="G6" s="48"/>
      <c r="I6" s="48" t="s">
        <v>67</v>
      </c>
      <c r="J6" s="48"/>
      <c r="K6" s="48"/>
      <c r="L6" s="48"/>
      <c r="M6" s="48"/>
      <c r="O6" s="48" t="s">
        <v>68</v>
      </c>
      <c r="P6" s="48"/>
      <c r="Q6" s="48"/>
      <c r="R6" s="48"/>
      <c r="S6" s="48"/>
    </row>
    <row r="7" spans="1:19" ht="29.1" customHeight="1" x14ac:dyDescent="0.2">
      <c r="A7" s="48"/>
      <c r="C7" s="20" t="s">
        <v>90</v>
      </c>
      <c r="D7" s="3"/>
      <c r="E7" s="20" t="s">
        <v>91</v>
      </c>
      <c r="F7" s="3"/>
      <c r="G7" s="20" t="s">
        <v>92</v>
      </c>
      <c r="I7" s="20" t="s">
        <v>93</v>
      </c>
      <c r="J7" s="3"/>
      <c r="K7" s="20" t="s">
        <v>94</v>
      </c>
      <c r="L7" s="3"/>
      <c r="M7" s="20" t="s">
        <v>95</v>
      </c>
      <c r="O7" s="20" t="s">
        <v>93</v>
      </c>
      <c r="P7" s="3"/>
      <c r="Q7" s="20" t="s">
        <v>94</v>
      </c>
      <c r="R7" s="3"/>
      <c r="S7" s="20" t="s">
        <v>95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rightToLeft="1" workbookViewId="0">
      <selection activeCell="I28" sqref="I2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/>
    <row r="5" spans="1:13" ht="14.45" customHeight="1" x14ac:dyDescent="0.2">
      <c r="A5" s="47" t="s">
        <v>98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>
      <c r="A6" s="48" t="s">
        <v>51</v>
      </c>
      <c r="C6" s="48" t="s">
        <v>67</v>
      </c>
      <c r="D6" s="48"/>
      <c r="E6" s="48"/>
      <c r="F6" s="48"/>
      <c r="G6" s="48"/>
      <c r="I6" s="48" t="s">
        <v>68</v>
      </c>
      <c r="J6" s="48"/>
      <c r="K6" s="48"/>
      <c r="L6" s="48"/>
      <c r="M6" s="48"/>
    </row>
    <row r="7" spans="1:13" ht="29.1" customHeight="1" x14ac:dyDescent="0.2">
      <c r="A7" s="48"/>
      <c r="C7" s="20" t="s">
        <v>96</v>
      </c>
      <c r="D7" s="3"/>
      <c r="E7" s="20" t="s">
        <v>94</v>
      </c>
      <c r="F7" s="3"/>
      <c r="G7" s="20" t="s">
        <v>97</v>
      </c>
      <c r="I7" s="20" t="s">
        <v>96</v>
      </c>
      <c r="J7" s="3"/>
      <c r="K7" s="20" t="s">
        <v>94</v>
      </c>
      <c r="L7" s="3"/>
      <c r="M7" s="20" t="s">
        <v>97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rightToLeft="1" workbookViewId="0">
      <selection activeCell="Q10" sqref="Q10:R1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85546875" customWidth="1"/>
    <col min="14" max="14" width="1.28515625" customWidth="1"/>
    <col min="15" max="15" width="18.140625" customWidth="1"/>
    <col min="16" max="16" width="1.28515625" customWidth="1"/>
    <col min="17" max="17" width="17.140625" customWidth="1"/>
    <col min="18" max="18" width="1.28515625" customWidth="1"/>
    <col min="19" max="19" width="0.28515625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14.45" customHeight="1" x14ac:dyDescent="0.2">
      <c r="A5" s="47" t="s">
        <v>99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A6" s="48" t="s">
        <v>51</v>
      </c>
      <c r="C6" s="48" t="s">
        <v>67</v>
      </c>
      <c r="D6" s="48"/>
      <c r="E6" s="48"/>
      <c r="F6" s="48"/>
      <c r="G6" s="48"/>
      <c r="H6" s="48"/>
      <c r="I6" s="48"/>
      <c r="K6" s="48" t="s">
        <v>68</v>
      </c>
      <c r="L6" s="48"/>
      <c r="M6" s="48"/>
      <c r="N6" s="48"/>
      <c r="O6" s="48"/>
      <c r="P6" s="48"/>
      <c r="Q6" s="48"/>
      <c r="R6" s="48"/>
    </row>
    <row r="7" spans="1:18" ht="29.1" customHeight="1" x14ac:dyDescent="0.2">
      <c r="A7" s="48"/>
      <c r="C7" s="20" t="s">
        <v>13</v>
      </c>
      <c r="D7" s="3"/>
      <c r="E7" s="20" t="s">
        <v>100</v>
      </c>
      <c r="F7" s="3"/>
      <c r="G7" s="20" t="s">
        <v>101</v>
      </c>
      <c r="H7" s="3"/>
      <c r="I7" s="20" t="s">
        <v>102</v>
      </c>
      <c r="K7" s="20" t="s">
        <v>13</v>
      </c>
      <c r="L7" s="3"/>
      <c r="M7" s="20" t="s">
        <v>100</v>
      </c>
      <c r="N7" s="3"/>
      <c r="O7" s="20" t="s">
        <v>101</v>
      </c>
      <c r="P7" s="3"/>
      <c r="Q7" s="60" t="s">
        <v>102</v>
      </c>
      <c r="R7" s="60"/>
    </row>
    <row r="8" spans="1:18" ht="21.75" customHeight="1" x14ac:dyDescent="0.2">
      <c r="A8" s="5" t="s">
        <v>28</v>
      </c>
      <c r="C8" s="6">
        <v>0</v>
      </c>
      <c r="E8" s="6">
        <v>0</v>
      </c>
      <c r="G8" s="6">
        <v>0</v>
      </c>
      <c r="I8" s="6">
        <v>0</v>
      </c>
      <c r="K8" s="6">
        <v>4000000</v>
      </c>
      <c r="M8" s="6">
        <v>40588000000</v>
      </c>
      <c r="O8" s="6">
        <v>40571086370</v>
      </c>
      <c r="Q8" s="52">
        <v>16913630</v>
      </c>
      <c r="R8" s="52"/>
    </row>
    <row r="9" spans="1:18" ht="21.75" customHeight="1" x14ac:dyDescent="0.2">
      <c r="A9" s="8" t="s">
        <v>76</v>
      </c>
      <c r="C9" s="9">
        <v>0</v>
      </c>
      <c r="E9" s="9">
        <v>0</v>
      </c>
      <c r="G9" s="9">
        <v>0</v>
      </c>
      <c r="I9" s="9">
        <v>0</v>
      </c>
      <c r="K9" s="9">
        <v>1224826</v>
      </c>
      <c r="M9" s="9">
        <v>123046019960</v>
      </c>
      <c r="O9" s="9">
        <v>123499757347</v>
      </c>
      <c r="Q9" s="54">
        <v>-453737387</v>
      </c>
      <c r="R9" s="54"/>
    </row>
    <row r="10" spans="1:18" ht="21.75" customHeight="1" x14ac:dyDescent="0.2">
      <c r="A10" s="11" t="s">
        <v>30</v>
      </c>
      <c r="C10" s="12">
        <v>0</v>
      </c>
      <c r="E10" s="12">
        <v>0</v>
      </c>
      <c r="G10" s="12">
        <v>0</v>
      </c>
      <c r="I10" s="12">
        <v>0</v>
      </c>
      <c r="K10" s="12">
        <v>5224826</v>
      </c>
      <c r="M10" s="12">
        <v>163634019960</v>
      </c>
      <c r="O10" s="12">
        <v>164070843717</v>
      </c>
      <c r="Q10" s="56">
        <v>-436823757</v>
      </c>
      <c r="R10" s="56"/>
    </row>
    <row r="12" spans="1:18" x14ac:dyDescent="0.2">
      <c r="Q12">
        <v>41</v>
      </c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rightToLeft="1" tabSelected="1" view="pageBreakPreview" zoomScale="93" zoomScaleNormal="100" zoomScaleSheetLayoutView="93" workbookViewId="0">
      <selection activeCell="O28" sqref="N28:O28"/>
    </sheetView>
  </sheetViews>
  <sheetFormatPr defaultRowHeight="12.75" x14ac:dyDescent="0.2"/>
  <cols>
    <col min="1" max="1" width="28.42578125" bestFit="1" customWidth="1"/>
    <col min="2" max="2" width="1.28515625" customWidth="1"/>
    <col min="3" max="3" width="11.5703125" bestFit="1" customWidth="1"/>
    <col min="4" max="4" width="1.28515625" customWidth="1"/>
    <col min="5" max="5" width="26.28515625" bestFit="1" customWidth="1"/>
    <col min="6" max="6" width="1.28515625" customWidth="1"/>
    <col min="7" max="7" width="17.5703125" bestFit="1" customWidth="1"/>
    <col min="8" max="8" width="1.28515625" customWidth="1"/>
    <col min="9" max="9" width="22.28515625" customWidth="1"/>
    <col min="10" max="10" width="1.28515625" customWidth="1"/>
    <col min="11" max="11" width="11.5703125" bestFit="1" customWidth="1"/>
    <col min="12" max="12" width="1.28515625" customWidth="1"/>
    <col min="13" max="13" width="26.28515625" bestFit="1" customWidth="1"/>
    <col min="14" max="14" width="1.28515625" customWidth="1"/>
    <col min="15" max="15" width="17.57031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  <col min="20" max="20" width="11.140625" bestFit="1" customWidth="1"/>
  </cols>
  <sheetData>
    <row r="1" spans="1:2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0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20" ht="14.45" customHeight="1" x14ac:dyDescent="0.2"/>
    <row r="5" spans="1:20" ht="14.45" customHeight="1" x14ac:dyDescent="0.2">
      <c r="A5" s="47" t="s">
        <v>103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0" ht="14.45" customHeight="1" x14ac:dyDescent="0.2">
      <c r="A6" s="48" t="s">
        <v>51</v>
      </c>
      <c r="C6" s="48" t="s">
        <v>67</v>
      </c>
      <c r="D6" s="48"/>
      <c r="E6" s="48"/>
      <c r="F6" s="48"/>
      <c r="G6" s="48"/>
      <c r="H6" s="48"/>
      <c r="I6" s="48"/>
      <c r="K6" s="48" t="s">
        <v>68</v>
      </c>
      <c r="L6" s="48"/>
      <c r="M6" s="48"/>
      <c r="N6" s="48"/>
      <c r="O6" s="48"/>
      <c r="P6" s="48"/>
      <c r="Q6" s="48"/>
      <c r="R6" s="48"/>
    </row>
    <row r="7" spans="1:20" ht="29.1" customHeight="1" x14ac:dyDescent="0.2">
      <c r="A7" s="48"/>
      <c r="C7" s="20" t="s">
        <v>13</v>
      </c>
      <c r="D7" s="3"/>
      <c r="E7" s="20" t="s">
        <v>15</v>
      </c>
      <c r="F7" s="3"/>
      <c r="G7" s="20" t="s">
        <v>101</v>
      </c>
      <c r="H7" s="3"/>
      <c r="I7" s="20" t="s">
        <v>104</v>
      </c>
      <c r="K7" s="20" t="s">
        <v>13</v>
      </c>
      <c r="L7" s="3"/>
      <c r="M7" s="20" t="s">
        <v>15</v>
      </c>
      <c r="N7" s="3"/>
      <c r="O7" s="20" t="s">
        <v>101</v>
      </c>
      <c r="P7" s="3"/>
      <c r="Q7" s="60" t="s">
        <v>104</v>
      </c>
      <c r="R7" s="60"/>
    </row>
    <row r="8" spans="1:20" ht="21.75" customHeight="1" x14ac:dyDescent="0.2">
      <c r="A8" s="5" t="s">
        <v>28</v>
      </c>
      <c r="C8" s="6">
        <v>40556468</v>
      </c>
      <c r="E8" s="6">
        <v>407384661640</v>
      </c>
      <c r="G8" s="30">
        <v>410107004416</v>
      </c>
      <c r="H8" s="38"/>
      <c r="I8" s="30">
        <v>-2722342775</v>
      </c>
      <c r="J8" s="38"/>
      <c r="K8" s="30">
        <v>40556468</v>
      </c>
      <c r="L8" s="38"/>
      <c r="M8" s="30">
        <v>409823109140</v>
      </c>
      <c r="N8" s="38"/>
      <c r="O8" s="30">
        <v>409428898096</v>
      </c>
      <c r="Q8" s="52">
        <v>394211044</v>
      </c>
      <c r="R8" s="52"/>
      <c r="T8" s="21"/>
    </row>
    <row r="9" spans="1:20" ht="21.75" customHeight="1" x14ac:dyDescent="0.2">
      <c r="A9" s="8" t="s">
        <v>29</v>
      </c>
      <c r="C9" s="9">
        <v>2140509</v>
      </c>
      <c r="E9" s="9">
        <v>55345324054</v>
      </c>
      <c r="G9" s="28">
        <v>54999986770</v>
      </c>
      <c r="H9" s="38"/>
      <c r="I9" s="28">
        <v>345337284</v>
      </c>
      <c r="J9" s="38"/>
      <c r="K9" s="28">
        <v>2140509</v>
      </c>
      <c r="L9" s="38"/>
      <c r="M9" s="28">
        <v>55345324054</v>
      </c>
      <c r="N9" s="38"/>
      <c r="O9" s="28">
        <v>54999986770</v>
      </c>
      <c r="Q9" s="54">
        <v>345337284</v>
      </c>
      <c r="R9" s="54"/>
      <c r="T9" s="21"/>
    </row>
    <row r="10" spans="1:20" ht="21.75" customHeight="1" x14ac:dyDescent="0.2">
      <c r="A10" s="11" t="s">
        <v>30</v>
      </c>
      <c r="C10" s="12">
        <v>42696977</v>
      </c>
      <c r="E10" s="12">
        <v>462729985694</v>
      </c>
      <c r="G10" s="29">
        <v>465106991186</v>
      </c>
      <c r="H10" s="38"/>
      <c r="I10" s="29">
        <v>-2377005491</v>
      </c>
      <c r="J10" s="38"/>
      <c r="K10" s="29">
        <f>SUM(K8:K9)</f>
        <v>42696977</v>
      </c>
      <c r="L10" s="38"/>
      <c r="M10" s="29">
        <v>462729985694</v>
      </c>
      <c r="N10" s="38"/>
      <c r="O10" s="29">
        <v>464428884866</v>
      </c>
      <c r="Q10" s="56">
        <f>SUM(Q8:R9)</f>
        <v>739548328</v>
      </c>
      <c r="R10" s="56"/>
    </row>
    <row r="11" spans="1:20" x14ac:dyDescent="0.2">
      <c r="G11" s="38"/>
      <c r="H11" s="38"/>
      <c r="I11" s="38"/>
      <c r="J11" s="38"/>
      <c r="K11" s="38"/>
      <c r="L11" s="38"/>
      <c r="M11" s="38"/>
      <c r="N11" s="38"/>
      <c r="O11" s="38"/>
    </row>
    <row r="12" spans="1:20" x14ac:dyDescent="0.2">
      <c r="I12" s="21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"/>
  <sheetViews>
    <sheetView rightToLeft="1" view="pageBreakPreview" zoomScale="118" zoomScaleNormal="100" zoomScaleSheetLayoutView="118" workbookViewId="0">
      <selection activeCell="Y15" sqref="Y15"/>
    </sheetView>
  </sheetViews>
  <sheetFormatPr defaultRowHeight="12.75" x14ac:dyDescent="0.2"/>
  <cols>
    <col min="1" max="1" width="6.140625" bestFit="1" customWidth="1"/>
    <col min="2" max="2" width="30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9" bestFit="1" customWidth="1"/>
    <col min="14" max="14" width="1.28515625" customWidth="1"/>
    <col min="15" max="15" width="7" bestFit="1" customWidth="1"/>
    <col min="16" max="16" width="1.28515625" customWidth="1"/>
    <col min="17" max="17" width="15.140625" bestFit="1" customWidth="1"/>
    <col min="18" max="18" width="1.28515625" customWidth="1"/>
    <col min="19" max="19" width="11.5703125" bestFit="1" customWidth="1"/>
    <col min="20" max="20" width="1.28515625" customWidth="1"/>
    <col min="21" max="21" width="19.42578125" bestFit="1" customWidth="1"/>
    <col min="22" max="22" width="1.28515625" customWidth="1"/>
    <col min="23" max="23" width="19" bestFit="1" customWidth="1"/>
    <col min="24" max="24" width="1.28515625" customWidth="1"/>
    <col min="25" max="25" width="26.28515625" bestFit="1" customWidth="1"/>
    <col min="26" max="26" width="1.28515625" customWidth="1"/>
    <col min="27" max="27" width="16.28515625" bestFit="1" customWidth="1"/>
    <col min="28" max="28" width="0.28515625" customWidth="1"/>
    <col min="29" max="29" width="20.7109375" bestFit="1" customWidth="1"/>
  </cols>
  <sheetData>
    <row r="1" spans="1:2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9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9" ht="14.45" customHeight="1" x14ac:dyDescent="0.2"/>
    <row r="5" spans="1:29" ht="14.45" customHeight="1" x14ac:dyDescent="0.2">
      <c r="A5" s="1" t="s">
        <v>21</v>
      </c>
      <c r="B5" s="47" t="s">
        <v>22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9" ht="14.45" customHeight="1" x14ac:dyDescent="0.2">
      <c r="E6" s="48" t="s">
        <v>7</v>
      </c>
      <c r="F6" s="48"/>
      <c r="G6" s="48"/>
      <c r="H6" s="48"/>
      <c r="I6" s="48"/>
      <c r="K6" s="48" t="s">
        <v>8</v>
      </c>
      <c r="L6" s="48"/>
      <c r="M6" s="48"/>
      <c r="N6" s="48"/>
      <c r="O6" s="48"/>
      <c r="P6" s="48"/>
      <c r="Q6" s="48"/>
      <c r="S6" s="48" t="s">
        <v>9</v>
      </c>
      <c r="T6" s="48"/>
      <c r="U6" s="48"/>
      <c r="V6" s="48"/>
      <c r="W6" s="48"/>
      <c r="X6" s="48"/>
      <c r="Y6" s="48"/>
      <c r="Z6" s="48"/>
      <c r="AA6" s="48"/>
    </row>
    <row r="7" spans="1:29" ht="14.45" customHeight="1" x14ac:dyDescent="0.2">
      <c r="E7" s="3"/>
      <c r="F7" s="3"/>
      <c r="G7" s="3"/>
      <c r="H7" s="3"/>
      <c r="I7" s="3"/>
      <c r="K7" s="49" t="s">
        <v>23</v>
      </c>
      <c r="L7" s="49"/>
      <c r="M7" s="49"/>
      <c r="N7" s="3"/>
      <c r="O7" s="49" t="s">
        <v>24</v>
      </c>
      <c r="P7" s="49"/>
      <c r="Q7" s="49"/>
      <c r="S7" s="3"/>
      <c r="T7" s="3"/>
      <c r="U7" s="3"/>
      <c r="V7" s="3"/>
      <c r="W7" s="3"/>
      <c r="X7" s="3"/>
      <c r="Y7" s="3"/>
      <c r="Z7" s="3"/>
      <c r="AA7" s="3"/>
    </row>
    <row r="8" spans="1:29" s="23" customFormat="1" ht="42" x14ac:dyDescent="0.2">
      <c r="A8" s="50" t="s">
        <v>25</v>
      </c>
      <c r="B8" s="50"/>
      <c r="D8" s="50" t="s">
        <v>26</v>
      </c>
      <c r="E8" s="50"/>
      <c r="G8" s="19" t="s">
        <v>14</v>
      </c>
      <c r="I8" s="19" t="s">
        <v>15</v>
      </c>
      <c r="K8" s="20" t="s">
        <v>13</v>
      </c>
      <c r="L8" s="24"/>
      <c r="M8" s="20" t="s">
        <v>14</v>
      </c>
      <c r="O8" s="20" t="s">
        <v>13</v>
      </c>
      <c r="P8" s="24"/>
      <c r="Q8" s="20" t="s">
        <v>16</v>
      </c>
      <c r="S8" s="19" t="s">
        <v>13</v>
      </c>
      <c r="U8" s="19" t="s">
        <v>27</v>
      </c>
      <c r="W8" s="19" t="s">
        <v>14</v>
      </c>
      <c r="Y8" s="19" t="s">
        <v>15</v>
      </c>
      <c r="AA8" s="19" t="s">
        <v>18</v>
      </c>
    </row>
    <row r="9" spans="1:29" ht="18.75" x14ac:dyDescent="0.2">
      <c r="A9" s="51" t="s">
        <v>28</v>
      </c>
      <c r="B9" s="51"/>
      <c r="D9" s="52">
        <v>40556468</v>
      </c>
      <c r="E9" s="52"/>
      <c r="G9" s="6">
        <v>409428898096</v>
      </c>
      <c r="I9" s="6">
        <v>410107004416</v>
      </c>
      <c r="K9" s="6">
        <v>0</v>
      </c>
      <c r="M9" s="6">
        <v>0</v>
      </c>
      <c r="O9" s="6">
        <v>0</v>
      </c>
      <c r="Q9" s="6">
        <v>0</v>
      </c>
      <c r="S9" s="6">
        <v>40556468</v>
      </c>
      <c r="U9" s="6">
        <v>10105</v>
      </c>
      <c r="W9" s="6">
        <v>409428898096</v>
      </c>
      <c r="Y9" s="6">
        <v>409823109140</v>
      </c>
      <c r="AA9" s="7">
        <v>2.36</v>
      </c>
      <c r="AC9" s="22"/>
    </row>
    <row r="10" spans="1:29" ht="21.75" customHeight="1" x14ac:dyDescent="0.2">
      <c r="A10" s="53" t="s">
        <v>29</v>
      </c>
      <c r="B10" s="53"/>
      <c r="D10" s="54">
        <v>0</v>
      </c>
      <c r="E10" s="54"/>
      <c r="G10" s="9">
        <v>0</v>
      </c>
      <c r="I10" s="9">
        <v>0</v>
      </c>
      <c r="K10" s="9">
        <v>2140509</v>
      </c>
      <c r="M10" s="9">
        <v>54999986772</v>
      </c>
      <c r="O10" s="9">
        <v>0</v>
      </c>
      <c r="Q10" s="9">
        <v>0</v>
      </c>
      <c r="S10" s="9">
        <v>2140509</v>
      </c>
      <c r="U10" s="9">
        <v>25861</v>
      </c>
      <c r="W10" s="9">
        <v>54999986770</v>
      </c>
      <c r="Y10" s="9">
        <v>55345324054.6408</v>
      </c>
      <c r="AA10" s="10">
        <v>0.32</v>
      </c>
      <c r="AC10" s="22"/>
    </row>
    <row r="11" spans="1:29" ht="21.75" customHeight="1" x14ac:dyDescent="0.2">
      <c r="A11" s="55" t="s">
        <v>30</v>
      </c>
      <c r="B11" s="55"/>
      <c r="D11" s="56">
        <v>40556468</v>
      </c>
      <c r="E11" s="56"/>
      <c r="G11" s="12">
        <v>409428898096</v>
      </c>
      <c r="I11" s="12">
        <v>410107004416</v>
      </c>
      <c r="K11" s="12">
        <v>2140509</v>
      </c>
      <c r="M11" s="12">
        <v>54999986772</v>
      </c>
      <c r="O11" s="12">
        <v>0</v>
      </c>
      <c r="Q11" s="12">
        <v>0</v>
      </c>
      <c r="S11" s="12">
        <v>42696977</v>
      </c>
      <c r="U11" s="12"/>
      <c r="W11" s="29">
        <v>464428884866</v>
      </c>
      <c r="X11" s="38"/>
      <c r="Y11" s="29">
        <v>465168433194.64099</v>
      </c>
      <c r="AA11" s="13">
        <v>2.68</v>
      </c>
    </row>
    <row r="13" spans="1:29" x14ac:dyDescent="0.2">
      <c r="Y13" s="25"/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rightToLeft="1" view="pageBreakPreview" zoomScale="60" zoomScaleNormal="100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3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8" ht="14.45" customHeight="1" x14ac:dyDescent="0.2"/>
    <row r="5" spans="1:38" ht="14.45" customHeight="1" x14ac:dyDescent="0.2">
      <c r="A5" s="1" t="s">
        <v>31</v>
      </c>
      <c r="B5" s="47" t="s">
        <v>32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38" ht="14.45" customHeight="1" x14ac:dyDescent="0.2">
      <c r="A6" s="48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 t="s">
        <v>7</v>
      </c>
      <c r="Q6" s="48"/>
      <c r="R6" s="48"/>
      <c r="S6" s="48"/>
      <c r="T6" s="48"/>
      <c r="V6" s="48" t="s">
        <v>8</v>
      </c>
      <c r="W6" s="48"/>
      <c r="X6" s="48"/>
      <c r="Y6" s="48"/>
      <c r="Z6" s="48"/>
      <c r="AA6" s="48"/>
      <c r="AB6" s="48"/>
      <c r="AD6" s="48" t="s">
        <v>9</v>
      </c>
      <c r="AE6" s="48"/>
      <c r="AF6" s="48"/>
      <c r="AG6" s="48"/>
      <c r="AH6" s="48"/>
      <c r="AI6" s="48"/>
      <c r="AJ6" s="48"/>
      <c r="AK6" s="48"/>
      <c r="AL6" s="4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9" t="s">
        <v>10</v>
      </c>
      <c r="W7" s="49"/>
      <c r="X7" s="49"/>
      <c r="Y7" s="3"/>
      <c r="Z7" s="49" t="s">
        <v>11</v>
      </c>
      <c r="AA7" s="49"/>
      <c r="AB7" s="4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8" t="s">
        <v>34</v>
      </c>
      <c r="B8" s="48"/>
      <c r="D8" s="2" t="s">
        <v>35</v>
      </c>
      <c r="F8" s="2" t="s">
        <v>36</v>
      </c>
      <c r="H8" s="2" t="s">
        <v>37</v>
      </c>
      <c r="J8" s="2" t="s">
        <v>38</v>
      </c>
      <c r="L8" s="2" t="s">
        <v>39</v>
      </c>
      <c r="N8" s="2" t="s">
        <v>20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rightToLeft="1" view="pageBreakPreview" zoomScale="115" zoomScaleNormal="100" zoomScaleSheetLayoutView="115" workbookViewId="0">
      <selection activeCell="J10" sqref="J1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4.8554687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 x14ac:dyDescent="0.2"/>
    <row r="5" spans="1:12" ht="14.45" customHeight="1" x14ac:dyDescent="0.2">
      <c r="A5" s="1" t="s">
        <v>40</v>
      </c>
      <c r="B5" s="47" t="s">
        <v>41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 x14ac:dyDescent="0.2">
      <c r="D6" s="2" t="s">
        <v>7</v>
      </c>
      <c r="F6" s="48" t="s">
        <v>8</v>
      </c>
      <c r="G6" s="48"/>
      <c r="H6" s="4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8" t="s">
        <v>42</v>
      </c>
      <c r="B8" s="48"/>
      <c r="D8" s="2" t="s">
        <v>43</v>
      </c>
      <c r="F8" s="2" t="s">
        <v>44</v>
      </c>
      <c r="H8" s="2" t="s">
        <v>45</v>
      </c>
      <c r="J8" s="2" t="s">
        <v>43</v>
      </c>
      <c r="L8" s="2" t="s">
        <v>18</v>
      </c>
    </row>
    <row r="9" spans="1:12" ht="21.75" customHeight="1" x14ac:dyDescent="0.2">
      <c r="A9" s="57" t="s">
        <v>46</v>
      </c>
      <c r="B9" s="57"/>
      <c r="D9" s="14">
        <v>3296578857</v>
      </c>
      <c r="F9" s="14">
        <v>54800753556</v>
      </c>
      <c r="H9" s="14">
        <v>56255279800</v>
      </c>
      <c r="J9" s="14">
        <v>1842052613</v>
      </c>
      <c r="L9" s="15" t="s">
        <v>47</v>
      </c>
    </row>
    <row r="10" spans="1:12" ht="21.75" customHeight="1" x14ac:dyDescent="0.2">
      <c r="A10" s="55" t="s">
        <v>30</v>
      </c>
      <c r="B10" s="55"/>
      <c r="D10" s="12">
        <v>3296578857</v>
      </c>
      <c r="F10" s="12">
        <v>54800753556</v>
      </c>
      <c r="H10" s="12">
        <v>56255279800</v>
      </c>
      <c r="J10" s="29">
        <v>1842052613</v>
      </c>
      <c r="L10" s="13">
        <v>0</v>
      </c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rightToLeft="1" workbookViewId="0">
      <selection activeCell="F13" sqref="F13"/>
    </sheetView>
  </sheetViews>
  <sheetFormatPr defaultRowHeight="12.75" x14ac:dyDescent="0.2"/>
  <cols>
    <col min="1" max="1" width="3.8554687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6" bestFit="1" customWidth="1"/>
    <col min="7" max="7" width="1.28515625" customWidth="1"/>
    <col min="8" max="8" width="21.710937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29.1" customHeight="1" x14ac:dyDescent="0.2">
      <c r="A5" s="1" t="s">
        <v>49</v>
      </c>
      <c r="B5" s="47" t="s">
        <v>50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/>
    <row r="7" spans="1:10" ht="14.45" customHeight="1" x14ac:dyDescent="0.2">
      <c r="A7" s="48" t="s">
        <v>51</v>
      </c>
      <c r="B7" s="48"/>
      <c r="D7" s="2" t="s">
        <v>52</v>
      </c>
      <c r="F7" s="2" t="s">
        <v>43</v>
      </c>
      <c r="H7" s="2" t="s">
        <v>54</v>
      </c>
    </row>
    <row r="8" spans="1:10" ht="21.75" customHeight="1" x14ac:dyDescent="0.2">
      <c r="A8" s="51" t="s">
        <v>55</v>
      </c>
      <c r="B8" s="51"/>
      <c r="D8" s="5" t="s">
        <v>56</v>
      </c>
      <c r="F8" s="6">
        <v>0</v>
      </c>
      <c r="H8" s="7">
        <v>0</v>
      </c>
    </row>
    <row r="9" spans="1:10" ht="21.75" customHeight="1" x14ac:dyDescent="0.2">
      <c r="A9" s="58" t="s">
        <v>57</v>
      </c>
      <c r="B9" s="58"/>
      <c r="D9" s="16" t="s">
        <v>58</v>
      </c>
      <c r="F9" s="17">
        <v>739458328</v>
      </c>
      <c r="H9" s="18">
        <v>-0.03</v>
      </c>
    </row>
    <row r="10" spans="1:10" ht="21.75" customHeight="1" x14ac:dyDescent="0.2">
      <c r="A10" s="58" t="s">
        <v>59</v>
      </c>
      <c r="B10" s="58"/>
      <c r="D10" s="16" t="s">
        <v>60</v>
      </c>
      <c r="F10" s="17">
        <v>38985152866</v>
      </c>
      <c r="H10" s="18">
        <v>0</v>
      </c>
    </row>
    <row r="11" spans="1:10" ht="21.75" customHeight="1" x14ac:dyDescent="0.2">
      <c r="A11" s="58" t="s">
        <v>61</v>
      </c>
      <c r="B11" s="58"/>
      <c r="D11" s="16" t="s">
        <v>62</v>
      </c>
      <c r="F11" s="17">
        <v>0</v>
      </c>
      <c r="H11" s="18">
        <v>0</v>
      </c>
    </row>
    <row r="12" spans="1:10" ht="21.75" customHeight="1" x14ac:dyDescent="0.2">
      <c r="A12" s="53" t="s">
        <v>63</v>
      </c>
      <c r="B12" s="53"/>
      <c r="D12" s="8" t="s">
        <v>64</v>
      </c>
      <c r="F12" s="9">
        <v>335886250000</v>
      </c>
      <c r="H12" s="10">
        <v>1.93</v>
      </c>
    </row>
    <row r="13" spans="1:10" ht="21.75" customHeight="1" thickBot="1" x14ac:dyDescent="0.25">
      <c r="A13" s="55" t="s">
        <v>30</v>
      </c>
      <c r="B13" s="55"/>
      <c r="D13" s="12"/>
      <c r="F13" s="12">
        <v>375610861194</v>
      </c>
      <c r="H13" s="13">
        <v>1.9</v>
      </c>
    </row>
    <row r="14" spans="1:10" ht="13.5" thickTop="1" x14ac:dyDescent="0.2"/>
    <row r="19" spans="8:8" x14ac:dyDescent="0.2">
      <c r="H19" s="22"/>
    </row>
    <row r="20" spans="8:8" x14ac:dyDescent="0.2">
      <c r="H20" s="2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14.45" customHeight="1" x14ac:dyDescent="0.2"/>
    <row r="5" spans="1:22" ht="14.45" customHeight="1" x14ac:dyDescent="0.2">
      <c r="A5" s="1" t="s">
        <v>65</v>
      </c>
      <c r="B5" s="47" t="s">
        <v>66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4.45" customHeight="1" x14ac:dyDescent="0.2">
      <c r="D6" s="48" t="s">
        <v>67</v>
      </c>
      <c r="E6" s="48"/>
      <c r="F6" s="48"/>
      <c r="G6" s="48"/>
      <c r="H6" s="48"/>
      <c r="I6" s="48"/>
      <c r="J6" s="48"/>
      <c r="K6" s="48"/>
      <c r="L6" s="48"/>
      <c r="N6" s="48" t="s">
        <v>68</v>
      </c>
      <c r="O6" s="48"/>
      <c r="P6" s="48"/>
      <c r="Q6" s="48"/>
      <c r="R6" s="48"/>
      <c r="S6" s="48"/>
      <c r="T6" s="48"/>
      <c r="U6" s="48"/>
      <c r="V6" s="48"/>
    </row>
    <row r="7" spans="1:22" ht="14.45" customHeight="1" x14ac:dyDescent="0.2">
      <c r="D7" s="3"/>
      <c r="E7" s="3"/>
      <c r="F7" s="3"/>
      <c r="G7" s="3"/>
      <c r="H7" s="3"/>
      <c r="I7" s="3"/>
      <c r="J7" s="49" t="s">
        <v>30</v>
      </c>
      <c r="K7" s="49"/>
      <c r="L7" s="49"/>
      <c r="N7" s="3"/>
      <c r="O7" s="3"/>
      <c r="P7" s="3"/>
      <c r="Q7" s="3"/>
      <c r="R7" s="3"/>
      <c r="S7" s="3"/>
      <c r="T7" s="49" t="s">
        <v>30</v>
      </c>
      <c r="U7" s="49"/>
      <c r="V7" s="49"/>
    </row>
    <row r="8" spans="1:22" ht="14.45" customHeight="1" x14ac:dyDescent="0.2">
      <c r="A8" s="48" t="s">
        <v>69</v>
      </c>
      <c r="B8" s="48"/>
      <c r="D8" s="2" t="s">
        <v>70</v>
      </c>
      <c r="F8" s="2" t="s">
        <v>71</v>
      </c>
      <c r="H8" s="2" t="s">
        <v>72</v>
      </c>
      <c r="J8" s="4" t="s">
        <v>43</v>
      </c>
      <c r="K8" s="3"/>
      <c r="L8" s="4" t="s">
        <v>53</v>
      </c>
      <c r="N8" s="2" t="s">
        <v>70</v>
      </c>
      <c r="P8" s="2" t="s">
        <v>71</v>
      </c>
      <c r="R8" s="2" t="s">
        <v>72</v>
      </c>
      <c r="T8" s="4" t="s">
        <v>43</v>
      </c>
      <c r="U8" s="3"/>
      <c r="V8" s="4" t="s">
        <v>53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rightToLeft="1" view="pageBreakPreview" zoomScale="87" zoomScaleNormal="100" zoomScaleSheetLayoutView="87" workbookViewId="0">
      <selection activeCell="L14" sqref="L14"/>
    </sheetView>
  </sheetViews>
  <sheetFormatPr defaultRowHeight="12.75" x14ac:dyDescent="0.2"/>
  <cols>
    <col min="1" max="1" width="5.140625" customWidth="1"/>
    <col min="2" max="2" width="27.42578125" customWidth="1"/>
    <col min="3" max="3" width="1.28515625" customWidth="1"/>
    <col min="4" max="4" width="13" customWidth="1"/>
    <col min="5" max="5" width="1.28515625" customWidth="1"/>
    <col min="6" max="6" width="15.42578125" customWidth="1"/>
    <col min="7" max="7" width="1.28515625" customWidth="1"/>
    <col min="8" max="8" width="13" customWidth="1"/>
    <col min="9" max="9" width="1.28515625" customWidth="1"/>
    <col min="10" max="10" width="14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42578125" bestFit="1" customWidth="1"/>
    <col min="18" max="18" width="1.28515625" customWidth="1"/>
    <col min="19" max="19" width="13" customWidth="1"/>
    <col min="20" max="20" width="1.28515625" customWidth="1"/>
    <col min="21" max="21" width="14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14.45" customHeight="1" x14ac:dyDescent="0.2">
      <c r="A5" s="1" t="s">
        <v>73</v>
      </c>
      <c r="B5" s="47" t="s">
        <v>74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 x14ac:dyDescent="0.2">
      <c r="D6" s="48" t="s">
        <v>67</v>
      </c>
      <c r="E6" s="48"/>
      <c r="F6" s="48"/>
      <c r="G6" s="48"/>
      <c r="H6" s="48"/>
      <c r="I6" s="48"/>
      <c r="J6" s="48"/>
      <c r="K6" s="48"/>
      <c r="L6" s="48"/>
      <c r="N6" s="48" t="s">
        <v>68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 x14ac:dyDescent="0.2">
      <c r="D7" s="3"/>
      <c r="E7" s="3"/>
      <c r="F7" s="39"/>
      <c r="G7" s="39"/>
      <c r="H7" s="39"/>
      <c r="I7" s="39"/>
      <c r="J7" s="49" t="s">
        <v>30</v>
      </c>
      <c r="K7" s="49"/>
      <c r="L7" s="49"/>
      <c r="M7" s="38"/>
      <c r="N7" s="39"/>
      <c r="O7" s="39"/>
      <c r="P7" s="39"/>
      <c r="Q7" s="39"/>
      <c r="R7" s="39"/>
      <c r="S7" s="39"/>
      <c r="T7" s="39"/>
      <c r="U7" s="49" t="s">
        <v>30</v>
      </c>
      <c r="V7" s="49"/>
      <c r="W7" s="49"/>
    </row>
    <row r="8" spans="1:23" ht="14.45" customHeight="1" x14ac:dyDescent="0.2">
      <c r="A8" s="48" t="s">
        <v>25</v>
      </c>
      <c r="B8" s="48"/>
      <c r="D8" s="2" t="s">
        <v>75</v>
      </c>
      <c r="F8" s="26" t="s">
        <v>71</v>
      </c>
      <c r="G8" s="38"/>
      <c r="H8" s="26" t="s">
        <v>72</v>
      </c>
      <c r="I8" s="38"/>
      <c r="J8" s="27" t="s">
        <v>43</v>
      </c>
      <c r="K8" s="39"/>
      <c r="L8" s="27" t="s">
        <v>53</v>
      </c>
      <c r="M8" s="38"/>
      <c r="N8" s="26" t="s">
        <v>75</v>
      </c>
      <c r="O8" s="38"/>
      <c r="P8" s="48" t="s">
        <v>71</v>
      </c>
      <c r="Q8" s="48"/>
      <c r="R8" s="38"/>
      <c r="S8" s="26" t="s">
        <v>72</v>
      </c>
      <c r="T8" s="38"/>
      <c r="U8" s="27" t="s">
        <v>43</v>
      </c>
      <c r="V8" s="39"/>
      <c r="W8" s="27" t="s">
        <v>53</v>
      </c>
    </row>
    <row r="9" spans="1:23" ht="21.75" customHeight="1" x14ac:dyDescent="0.2">
      <c r="A9" s="58" t="s">
        <v>76</v>
      </c>
      <c r="B9" s="58"/>
      <c r="D9" s="17">
        <v>0</v>
      </c>
      <c r="F9" s="31">
        <v>0</v>
      </c>
      <c r="G9" s="38"/>
      <c r="H9" s="31">
        <v>0</v>
      </c>
      <c r="I9" s="38"/>
      <c r="J9" s="31">
        <v>0</v>
      </c>
      <c r="K9" s="38"/>
      <c r="L9" s="18">
        <v>0</v>
      </c>
      <c r="M9" s="38"/>
      <c r="N9" s="31">
        <v>0</v>
      </c>
      <c r="O9" s="38"/>
      <c r="P9" s="59">
        <v>0</v>
      </c>
      <c r="Q9" s="59"/>
      <c r="R9" s="38"/>
      <c r="S9" s="31">
        <v>0</v>
      </c>
      <c r="T9" s="38"/>
      <c r="U9" s="31">
        <f>S9</f>
        <v>0</v>
      </c>
      <c r="V9" s="38"/>
      <c r="W9" s="18">
        <v>-0.12</v>
      </c>
    </row>
    <row r="10" spans="1:23" ht="21.75" customHeight="1" x14ac:dyDescent="0.2">
      <c r="A10" s="58" t="s">
        <v>28</v>
      </c>
      <c r="B10" s="58"/>
      <c r="D10" s="17">
        <v>0</v>
      </c>
      <c r="F10" s="31">
        <v>-283895276</v>
      </c>
      <c r="G10" s="38"/>
      <c r="H10" s="31">
        <v>0</v>
      </c>
      <c r="I10" s="38"/>
      <c r="J10" s="31">
        <f>F10</f>
        <v>-283895276</v>
      </c>
      <c r="K10" s="38"/>
      <c r="L10" s="18">
        <v>-4.79</v>
      </c>
      <c r="M10" s="38"/>
      <c r="N10" s="31">
        <v>0</v>
      </c>
      <c r="O10" s="38"/>
      <c r="P10" s="59">
        <v>394211044</v>
      </c>
      <c r="Q10" s="59"/>
      <c r="R10" s="38"/>
      <c r="S10" s="31">
        <v>16913630</v>
      </c>
      <c r="T10" s="38"/>
      <c r="U10" s="31">
        <f>P10+S10</f>
        <v>411124674</v>
      </c>
      <c r="V10" s="38"/>
      <c r="W10" s="18">
        <v>-0.54</v>
      </c>
    </row>
    <row r="11" spans="1:23" ht="21.75" customHeight="1" x14ac:dyDescent="0.2">
      <c r="A11" s="53" t="s">
        <v>29</v>
      </c>
      <c r="B11" s="53"/>
      <c r="D11" s="9">
        <v>0</v>
      </c>
      <c r="F11" s="28">
        <v>345337284</v>
      </c>
      <c r="G11" s="38"/>
      <c r="H11" s="28">
        <v>0</v>
      </c>
      <c r="I11" s="38"/>
      <c r="J11" s="28">
        <v>345337284</v>
      </c>
      <c r="K11" s="38"/>
      <c r="L11" s="10">
        <v>0.61</v>
      </c>
      <c r="M11" s="38"/>
      <c r="N11" s="28">
        <v>0</v>
      </c>
      <c r="O11" s="38"/>
      <c r="P11" s="59">
        <v>345337284</v>
      </c>
      <c r="Q11" s="54"/>
      <c r="R11" s="38"/>
      <c r="S11" s="28">
        <v>0</v>
      </c>
      <c r="T11" s="38"/>
      <c r="U11" s="28">
        <f>P11</f>
        <v>345337284</v>
      </c>
      <c r="V11" s="38"/>
      <c r="W11" s="10">
        <v>0.09</v>
      </c>
    </row>
    <row r="12" spans="1:23" ht="21.75" customHeight="1" x14ac:dyDescent="0.2">
      <c r="A12" s="55" t="s">
        <v>30</v>
      </c>
      <c r="B12" s="55"/>
      <c r="D12" s="12">
        <v>0</v>
      </c>
      <c r="F12" s="29">
        <v>61442008</v>
      </c>
      <c r="G12" s="38"/>
      <c r="H12" s="29">
        <v>0</v>
      </c>
      <c r="I12" s="38"/>
      <c r="J12" s="29">
        <f>SUM(J9:J11)</f>
        <v>61442008</v>
      </c>
      <c r="K12" s="38"/>
      <c r="L12" s="13">
        <v>-4.18</v>
      </c>
      <c r="M12" s="38"/>
      <c r="N12" s="29">
        <v>0</v>
      </c>
      <c r="O12" s="38"/>
      <c r="P12" s="38"/>
      <c r="Q12" s="29">
        <f>SUM(P10:Q11)</f>
        <v>739548328</v>
      </c>
      <c r="R12" s="38"/>
      <c r="S12" s="29">
        <f>SUM(S9:S11)</f>
        <v>16913630</v>
      </c>
      <c r="T12" s="38"/>
      <c r="U12" s="29">
        <f>SUM(U9:U11)</f>
        <v>756461958</v>
      </c>
      <c r="V12" s="38"/>
      <c r="W12" s="13">
        <v>-1.1100000000000001</v>
      </c>
    </row>
    <row r="13" spans="1:23" x14ac:dyDescent="0.2">
      <c r="U13" s="21"/>
    </row>
    <row r="14" spans="1:23" x14ac:dyDescent="0.2">
      <c r="L14" s="62"/>
      <c r="U14" s="21"/>
    </row>
    <row r="15" spans="1:23" x14ac:dyDescent="0.2">
      <c r="H15" s="21"/>
      <c r="U15" s="21"/>
    </row>
  </sheetData>
  <mergeCells count="17">
    <mergeCell ref="A12:B12"/>
    <mergeCell ref="A9:B9"/>
    <mergeCell ref="P9:Q9"/>
    <mergeCell ref="A10:B10"/>
    <mergeCell ref="P10:Q10"/>
    <mergeCell ref="A11:B11"/>
    <mergeCell ref="P11:Q11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rightToLeft="1" workbookViewId="0">
      <selection activeCell="L19" sqref="L19"/>
    </sheetView>
  </sheetViews>
  <sheetFormatPr defaultRowHeight="14.25" x14ac:dyDescent="0.2"/>
  <cols>
    <col min="1" max="1" width="5.140625" customWidth="1"/>
    <col min="2" max="2" width="34.7109375" style="32" bestFit="1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21.7109375" style="2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5.42578125" bestFit="1" customWidth="1"/>
    <col min="15" max="15" width="1.28515625" customWidth="1"/>
    <col min="16" max="16" width="1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15" customHeight="1" x14ac:dyDescent="0.2">
      <c r="A5" s="1" t="s">
        <v>77</v>
      </c>
      <c r="B5" s="47" t="s">
        <v>78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D6" s="48" t="s">
        <v>67</v>
      </c>
      <c r="E6" s="48"/>
      <c r="F6" s="48"/>
      <c r="G6" s="48"/>
      <c r="H6" s="48"/>
      <c r="I6" s="48"/>
      <c r="J6" s="48"/>
      <c r="L6" s="48" t="s">
        <v>68</v>
      </c>
      <c r="M6" s="48"/>
      <c r="N6" s="48"/>
      <c r="O6" s="48"/>
      <c r="P6" s="48"/>
      <c r="Q6" s="48"/>
      <c r="R6" s="48"/>
    </row>
    <row r="7" spans="1:18" ht="14.45" customHeight="1" x14ac:dyDescent="0.2">
      <c r="D7" s="3"/>
      <c r="E7" s="3"/>
      <c r="F7" s="3"/>
      <c r="G7" s="3"/>
      <c r="H7" s="35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8" t="s">
        <v>79</v>
      </c>
      <c r="B8" s="48"/>
      <c r="D8" s="2" t="s">
        <v>80</v>
      </c>
      <c r="F8" s="2" t="s">
        <v>71</v>
      </c>
      <c r="H8" s="26" t="s">
        <v>72</v>
      </c>
      <c r="J8" s="2" t="s">
        <v>30</v>
      </c>
      <c r="L8" s="2" t="s">
        <v>80</v>
      </c>
      <c r="N8" s="2" t="s">
        <v>71</v>
      </c>
      <c r="P8" s="2" t="s">
        <v>72</v>
      </c>
      <c r="R8" s="2" t="s">
        <v>30</v>
      </c>
    </row>
    <row r="9" spans="1:18" ht="18" x14ac:dyDescent="0.45">
      <c r="A9" s="33"/>
      <c r="B9" s="34"/>
      <c r="C9" s="33"/>
      <c r="D9" s="33"/>
      <c r="E9" s="33"/>
      <c r="F9" s="33"/>
      <c r="G9" s="33"/>
      <c r="H9" s="36"/>
    </row>
    <row r="10" spans="1:18" ht="18" x14ac:dyDescent="0.45">
      <c r="A10" s="33"/>
      <c r="B10" s="34" t="s">
        <v>105</v>
      </c>
      <c r="C10" s="33"/>
      <c r="D10" s="45" t="s">
        <v>107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/>
      <c r="L10" s="45" t="s">
        <v>108</v>
      </c>
      <c r="M10" s="45"/>
      <c r="N10" s="37">
        <v>0</v>
      </c>
      <c r="O10" s="45"/>
      <c r="P10" s="45">
        <v>0</v>
      </c>
      <c r="Q10" s="37">
        <v>-436823757</v>
      </c>
      <c r="R10" s="37" t="s">
        <v>108</v>
      </c>
    </row>
    <row r="11" spans="1:18" ht="18" x14ac:dyDescent="0.45">
      <c r="A11" s="33"/>
      <c r="B11" s="34" t="s">
        <v>106</v>
      </c>
      <c r="C11" s="33"/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/>
      <c r="L11" s="45" t="s">
        <v>109</v>
      </c>
      <c r="M11" s="45"/>
      <c r="N11" s="37">
        <v>0</v>
      </c>
      <c r="O11" s="45"/>
      <c r="P11" s="45">
        <v>0</v>
      </c>
      <c r="Q11" s="37">
        <v>38985152866</v>
      </c>
      <c r="R11" s="37" t="s">
        <v>109</v>
      </c>
    </row>
    <row r="12" spans="1:18" ht="18" x14ac:dyDescent="0.45">
      <c r="A12" s="33"/>
      <c r="B12" s="40" t="s">
        <v>30</v>
      </c>
      <c r="C12" s="41"/>
      <c r="D12" s="61" t="s">
        <v>107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/>
      <c r="L12" s="61" t="s">
        <v>110</v>
      </c>
      <c r="M12" s="61"/>
      <c r="N12" s="42">
        <v>0</v>
      </c>
      <c r="O12" s="61"/>
      <c r="P12" s="61">
        <v>0</v>
      </c>
      <c r="Q12" s="42">
        <v>375174127437</v>
      </c>
      <c r="R12" s="42" t="s">
        <v>110</v>
      </c>
    </row>
    <row r="13" spans="1:18" x14ac:dyDescent="0.2">
      <c r="D13" s="43"/>
      <c r="E13" s="43"/>
      <c r="F13" s="43"/>
      <c r="G13" s="43"/>
      <c r="H13" s="44"/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rightToLeft="1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14.45" customHeight="1" x14ac:dyDescent="0.2">
      <c r="A5" s="1" t="s">
        <v>81</v>
      </c>
      <c r="B5" s="47" t="s">
        <v>82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>
      <c r="D6" s="48" t="s">
        <v>67</v>
      </c>
      <c r="E6" s="48"/>
      <c r="F6" s="48"/>
      <c r="H6" s="48" t="s">
        <v>68</v>
      </c>
      <c r="I6" s="48"/>
      <c r="J6" s="48"/>
    </row>
    <row r="7" spans="1:10" ht="36.4" customHeight="1" x14ac:dyDescent="0.2">
      <c r="A7" s="48" t="s">
        <v>83</v>
      </c>
      <c r="B7" s="48"/>
      <c r="D7" s="20" t="s">
        <v>84</v>
      </c>
      <c r="E7" s="3"/>
      <c r="F7" s="20" t="s">
        <v>85</v>
      </c>
      <c r="H7" s="20" t="s">
        <v>84</v>
      </c>
      <c r="I7" s="3"/>
      <c r="J7" s="20" t="s">
        <v>85</v>
      </c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 Bakhshipour</dc:creator>
  <dc:description/>
  <cp:lastModifiedBy>Ali Hadadi</cp:lastModifiedBy>
  <cp:lastPrinted>2024-10-30T06:45:07Z</cp:lastPrinted>
  <dcterms:created xsi:type="dcterms:W3CDTF">2024-10-26T06:14:11Z</dcterms:created>
  <dcterms:modified xsi:type="dcterms:W3CDTF">2024-10-30T12:38:04Z</dcterms:modified>
</cp:coreProperties>
</file>