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hadadi\Downloads\"/>
    </mc:Choice>
  </mc:AlternateContent>
  <bookViews>
    <workbookView xWindow="0" yWindow="0" windowWidth="24000" windowHeight="9735" firstSheet="16" activeTab="20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22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مشتقه'!$A$1:$AX$14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بانکی'!$A$1:$K$7</definedName>
    <definedName name="_xlnm.Print_Area" localSheetId="10">'درآمد سرمایه گذاری در اوراق به'!$A$1:$S$8</definedName>
    <definedName name="_xlnm.Print_Area" localSheetId="8">'درآمد سرمایه گذاری در سهام'!$A$1:$W$8</definedName>
    <definedName name="_xlnm.Print_Area" localSheetId="9">'درآمد سرمایه گذاری در صندوق'!$A$1:$X$11</definedName>
    <definedName name="_xlnm.Print_Area" localSheetId="14">'درآمد سود سهام'!$A$1:$T$7</definedName>
    <definedName name="_xlnm.Print_Area" localSheetId="15">'درآمد سود صندوق'!$A$1:$L$7</definedName>
    <definedName name="_xlnm.Print_Area" localSheetId="20">'درآمد ناشی از تغییر قیمت اوراق'!$A$1:$R$5</definedName>
    <definedName name="_xlnm.Print_Area" localSheetId="18">'درآمد ناشی از فروش'!$A$1:$S$12</definedName>
    <definedName name="_xlnm.Print_Area" localSheetId="13">'سایر درآمدها'!$A$1:$G$11</definedName>
    <definedName name="_xlnm.Print_Area" localSheetId="6">سپرده!$A$1:$M$10</definedName>
    <definedName name="_xlnm.Print_Area" localSheetId="16">'سود اوراق بهادار'!$A$1:$T$7</definedName>
    <definedName name="_xlnm.Print_Area" localSheetId="17">'سود سپرده بانکی'!$A$1:$N$7</definedName>
    <definedName name="_xlnm.Print_Area" localSheetId="1">سهام!$A$1:$AC$8</definedName>
    <definedName name="_xlnm.Print_Area" localSheetId="0">'صورت وضعیت'!$A$1:$C$6</definedName>
    <definedName name="_xlnm.Print_Area" localSheetId="11">'مبالغ تخصیصی اوراق'!$A$1:$R$18</definedName>
    <definedName name="_xlnm.Print_Area" localSheetId="3">'واحدهای صندوق'!$A$1:$AB$11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4" l="1"/>
  <c r="G11" i="4"/>
  <c r="D11" i="4"/>
  <c r="Y10" i="4"/>
  <c r="Y11" i="4" s="1"/>
  <c r="Y9" i="4"/>
  <c r="J10" i="7"/>
  <c r="J9" i="7"/>
</calcChain>
</file>

<file path=xl/sharedStrings.xml><?xml version="1.0" encoding="utf-8"?>
<sst xmlns="http://schemas.openxmlformats.org/spreadsheetml/2006/main" count="405" uniqueCount="165">
  <si>
    <t>صندوق سرمایه‌گذاری املاک و مستغلات امین شهر یکم</t>
  </si>
  <si>
    <t>صورت وضعیت پرتفوی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</si>
  <si>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</si>
  <si>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</si>
  <si>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</si>
  <si>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</si>
  <si>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</si>
  <si>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</si>
  <si>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</si>
  <si>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</si>
  <si>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</si>
  <si>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</si>
  <si>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</si>
  <si>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</si>
  <si>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</si>
  <si>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</si>
  <si>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</si>
  <si>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</si>
  <si>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</si>
  <si>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</si>
  <si>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</si>
  <si>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</si>
  <si>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</si>
  <si>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</si>
  <si>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</si>
  <si>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</si>
  <si>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</si>
  <si>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</si>
  <si>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</si>
  <si>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</si>
  <si>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</si>
  <si>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</si>
  <si>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</si>
  <si>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</si>
  <si>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</si>
  <si>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</si>
  <si>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</si>
  <si>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توسعه افق رابین-د</t>
  </si>
  <si>
    <t>صندوق س. گنجینه داریوش-د</t>
  </si>
  <si>
    <t>جمع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</si>
  <si>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</si>
  <si>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</si>
  <si>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</si>
  <si>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</si>
  <si>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</si>
  <si>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</si>
  <si>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</si>
  <si>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</si>
  <si>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</si>
  <si>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</si>
  <si>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</si>
  <si>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</si>
  <si>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</si>
  <si>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</si>
  <si>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</si>
  <si>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</si>
  <si>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</si>
  <si>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</si>
  <si>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</si>
  <si>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</si>
  <si>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</si>
  <si>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</si>
  <si>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</si>
  <si>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شهر پردیس کیش 1001002127909</t>
  </si>
  <si>
    <t>0.02%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</si>
  <si>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</si>
  <si>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</si>
  <si>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</si>
  <si>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</si>
  <si>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</si>
  <si>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</si>
  <si>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</si>
  <si>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</si>
  <si>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</si>
  <si>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</si>
  <si>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</si>
  <si>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</si>
  <si>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</si>
  <si>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</si>
  <si>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</si>
  <si>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</si>
  <si>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</si>
  <si>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</si>
  <si>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</si>
  <si>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</si>
  <si>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</si>
  <si>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</si>
  <si>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</si>
  <si>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</si>
  <si>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</si>
  <si>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</si>
  <si>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</si>
  <si>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</si>
  <si>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</si>
  <si>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</si>
  <si>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</si>
  <si>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</si>
  <si>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</si>
  <si>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</si>
  <si>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</si>
  <si>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</si>
  <si>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</si>
  <si>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</si>
  <si>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</si>
  <si>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</si>
  <si>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</si>
  <si>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</si>
  <si>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</si>
  <si>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</si>
  <si>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</si>
  <si>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</si>
  <si>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</si>
  <si>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</si>
  <si>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</si>
  <si>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</si>
  <si>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</si>
  <si>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</si>
  <si>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</si>
  <si>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</si>
  <si>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</si>
  <si>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</si>
  <si>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</si>
  <si>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</si>
  <si>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</si>
  <si>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</si>
  <si>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</si>
  <si>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</si>
  <si>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</si>
  <si>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</si>
  <si>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</si>
  <si>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</si>
  <si>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</si>
  <si>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</si>
  <si>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</si>
  <si>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</si>
  <si>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</si>
  <si>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</si>
  <si>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</si>
  <si>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</si>
  <si>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</si>
  <si>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</si>
  <si>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</si>
  <si>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</si>
  <si>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</si>
  <si>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</si>
  <si>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</si>
  <si>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</si>
  <si>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</si>
  <si>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</si>
  <si>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</si>
  <si>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</si>
  <si>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</si>
  <si>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</si>
  <si>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</si>
  <si>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</si>
  <si>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</si>
  <si>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</si>
  <si>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</si>
  <si>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</si>
  <si>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</si>
  <si>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1404/01/31</t>
  </si>
  <si>
    <t>برای ماه منتهی به 1404/01/31</t>
  </si>
  <si>
    <t>درآمد حاصل از سرمایه­گذاری در واحدهای صندوق</t>
  </si>
  <si>
    <t>-2-2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</si>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</sst>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4" fontId="5" fillId="0" borderId="6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3" fontId="5" fillId="2" borderId="2" xfId="0" applyNumberFormat="1" applyFont="1" applyFill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3" fontId="5" fillId="2" borderId="4" xfId="0" applyNumberFormat="1" applyFont="1" applyFill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3" fontId="5" fillId="2" borderId="5" xfId="0" applyNumberFormat="1" applyFont="1" applyFill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top"/>
    </xf>
    <xf numFmtId="3" fontId="5" fillId="2" borderId="4" xfId="0" applyNumberFormat="1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top"/>
    </xf>
    <xf numFmtId="3" fontId="5" fillId="2" borderId="2" xfId="0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3" fontId="5" fillId="0" borderId="0" xfId="0" applyNumberFormat="1" applyFont="1" applyBorder="1" applyAlignment="1">
      <alignment horizontal="center" vertical="top"/>
    </xf>
    <xf numFmtId="3" fontId="5" fillId="0" borderId="6" xfId="0" applyNumberFormat="1" applyFont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1247775</xdr:colOff>
      <xdr:row>4</xdr:row>
      <xdr:rowOff>0</xdr:rowOff>
    </xdr:from>
    <xdr:to>
      <xdr:col>2</xdr:col>
      <xdr:colOff>4676775</xdr:colOff>
      <xdr:row>9</xdr:row>
      <xdr:rowOff>123825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286225" y="1000125"/>
          <a:ext cx="11306175" cy="373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"/>
  <sheetViews>
    <sheetView rightToLeft="1" workbookViewId="0">
      <selection activeCell="D5" sqref="D5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40" t="s">
        <v>0</v>
      </c>
      <c r="B1" s="40"/>
      <c r="C1" s="40"/>
    </row>
    <row r="2" spans="1:3" ht="21.75" customHeight="1" x14ac:dyDescent="0.2">
      <c r="A2" s="40" t="s">
        <v>1</v>
      </c>
      <c r="B2" s="40"/>
      <c r="C2" s="40"/>
    </row>
    <row r="3" spans="1:3" ht="21.75" customHeight="1" x14ac:dyDescent="0.2">
      <c r="A3" s="40" t="s">
        <v>161</v>
      </c>
      <c r="B3" s="40"/>
      <c r="C3" s="40"/>
    </row>
    <row r="4" spans="1:3" ht="7.35" customHeight="1" x14ac:dyDescent="0.2"/>
    <row r="5" spans="1:3" ht="123.6" customHeight="1" x14ac:dyDescent="0.2">
      <c r="B5" s="41"/>
    </row>
    <row r="6" spans="1:3" ht="123.6" customHeight="1" x14ac:dyDescent="0.2">
      <c r="B6" s="41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rightToLeft="1" workbookViewId="0">
      <selection activeCell="H21" sqref="H21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4.28515625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21.75" customHeight="1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21.75" customHeight="1" x14ac:dyDescent="0.2">
      <c r="A3" s="40" t="s">
        <v>161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ht="14.45" customHeight="1" x14ac:dyDescent="0.2">
      <c r="A4" s="1" t="s">
        <v>2</v>
      </c>
      <c r="B4" s="44" t="s">
        <v>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ht="14.45" customHeight="1" x14ac:dyDescent="0.2">
      <c r="A5" s="44" t="s">
        <v>4</v>
      </c>
      <c r="B5" s="44"/>
      <c r="C5" s="44" t="s">
        <v>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6" spans="1:28" ht="14.45" customHeight="1" x14ac:dyDescent="0.2">
      <c r="F6" s="42" t="s">
        <v>6</v>
      </c>
      <c r="G6" s="42"/>
      <c r="H6" s="42"/>
      <c r="I6" s="42"/>
      <c r="J6" s="42"/>
      <c r="L6" s="42" t="s">
        <v>7</v>
      </c>
      <c r="M6" s="42"/>
      <c r="N6" s="42"/>
      <c r="O6" s="42"/>
      <c r="P6" s="42"/>
      <c r="Q6" s="42"/>
      <c r="R6" s="42"/>
      <c r="T6" s="42" t="s">
        <v>8</v>
      </c>
      <c r="U6" s="42"/>
      <c r="V6" s="42"/>
      <c r="W6" s="42"/>
      <c r="X6" s="42"/>
      <c r="Y6" s="42"/>
      <c r="Z6" s="42"/>
      <c r="AA6" s="42"/>
      <c r="AB6" s="42"/>
    </row>
    <row r="7" spans="1:28" ht="14.45" customHeight="1" x14ac:dyDescent="0.2">
      <c r="F7" s="3"/>
      <c r="G7" s="3"/>
      <c r="H7" s="3"/>
      <c r="I7" s="3"/>
      <c r="J7" s="3"/>
      <c r="L7" s="43" t="s">
        <v>9</v>
      </c>
      <c r="M7" s="43"/>
      <c r="N7" s="43"/>
      <c r="O7" s="3"/>
      <c r="P7" s="43" t="s">
        <v>10</v>
      </c>
      <c r="Q7" s="43"/>
      <c r="R7" s="43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42" t="s">
        <v>11</v>
      </c>
      <c r="B8" s="42"/>
      <c r="C8" s="42"/>
      <c r="E8" s="42" t="s">
        <v>12</v>
      </c>
      <c r="F8" s="42"/>
      <c r="H8" s="2" t="s">
        <v>13</v>
      </c>
      <c r="J8" s="2" t="s">
        <v>14</v>
      </c>
      <c r="L8" s="4" t="s">
        <v>12</v>
      </c>
      <c r="M8" s="3"/>
      <c r="N8" s="4" t="s">
        <v>13</v>
      </c>
      <c r="P8" s="4" t="s">
        <v>12</v>
      </c>
      <c r="Q8" s="3"/>
      <c r="R8" s="4" t="s">
        <v>15</v>
      </c>
      <c r="T8" s="2" t="s">
        <v>12</v>
      </c>
      <c r="V8" s="2" t="s">
        <v>16</v>
      </c>
      <c r="X8" s="2" t="s">
        <v>13</v>
      </c>
      <c r="Z8" s="2" t="s">
        <v>14</v>
      </c>
      <c r="AB8" s="2" t="s">
        <v>17</v>
      </c>
    </row>
  </sheetData>
  <mergeCells count="13">
    <mergeCell ref="A1:AB1"/>
    <mergeCell ref="A2:AB2"/>
    <mergeCell ref="A3:AB3"/>
    <mergeCell ref="B4:AB4"/>
    <mergeCell ref="A5:B5"/>
    <mergeCell ref="C5:AB5"/>
    <mergeCell ref="A8:C8"/>
    <mergeCell ref="E8:F8"/>
    <mergeCell ref="F6:J6"/>
    <mergeCell ref="L6:R6"/>
    <mergeCell ref="T6:AB6"/>
    <mergeCell ref="L7:N7"/>
    <mergeCell ref="P7:R7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"/>
  <sheetViews>
    <sheetView rightToLeft="1" workbookViewId="0">
      <selection activeCell="G17" sqref="G17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</row>
    <row r="2" spans="1:49" ht="21.75" customHeight="1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1:49" ht="21.75" customHeight="1" x14ac:dyDescent="0.2">
      <c r="A3" s="40" t="s">
        <v>161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</row>
    <row r="4" spans="1:49" ht="14.45" customHeight="1" x14ac:dyDescent="0.2"/>
    <row r="5" spans="1:49" ht="14.45" customHeight="1" x14ac:dyDescent="0.2">
      <c r="A5" s="44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</row>
    <row r="6" spans="1:49" ht="14.45" customHeight="1" x14ac:dyDescent="0.2">
      <c r="I6" s="42" t="s">
        <v>8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C6" s="42" t="s">
        <v>160</v>
      </c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42" t="s">
        <v>19</v>
      </c>
      <c r="B8" s="42"/>
      <c r="C8" s="42"/>
      <c r="D8" s="42"/>
      <c r="E8" s="42"/>
      <c r="F8" s="42"/>
      <c r="G8" s="42"/>
      <c r="I8" s="42" t="s">
        <v>20</v>
      </c>
      <c r="J8" s="42"/>
      <c r="K8" s="42"/>
      <c r="M8" s="42" t="s">
        <v>21</v>
      </c>
      <c r="N8" s="42"/>
      <c r="O8" s="42"/>
      <c r="Q8" s="42" t="s">
        <v>22</v>
      </c>
      <c r="R8" s="42"/>
      <c r="S8" s="42"/>
      <c r="T8" s="42"/>
      <c r="U8" s="42"/>
      <c r="W8" s="42" t="s">
        <v>23</v>
      </c>
      <c r="X8" s="42"/>
      <c r="Y8" s="42"/>
      <c r="Z8" s="42"/>
      <c r="AA8" s="42"/>
      <c r="AC8" s="42" t="s">
        <v>20</v>
      </c>
      <c r="AD8" s="42"/>
      <c r="AE8" s="42"/>
      <c r="AF8" s="42"/>
      <c r="AG8" s="42"/>
      <c r="AI8" s="42" t="s">
        <v>21</v>
      </c>
      <c r="AJ8" s="42"/>
      <c r="AK8" s="42"/>
      <c r="AM8" s="42" t="s">
        <v>22</v>
      </c>
      <c r="AN8" s="42"/>
      <c r="AO8" s="42"/>
      <c r="AQ8" s="42" t="s">
        <v>23</v>
      </c>
      <c r="AR8" s="42"/>
      <c r="AS8" s="42"/>
    </row>
    <row r="9" spans="1:49" ht="14.45" customHeight="1" x14ac:dyDescent="0.2">
      <c r="A9" s="44" t="s">
        <v>24</v>
      </c>
      <c r="B9" s="45"/>
      <c r="C9" s="45"/>
      <c r="D9" s="45"/>
      <c r="E9" s="45"/>
      <c r="F9" s="45"/>
      <c r="G9" s="45"/>
      <c r="H9" s="44"/>
      <c r="I9" s="45"/>
      <c r="J9" s="45"/>
      <c r="K9" s="45"/>
      <c r="L9" s="44"/>
      <c r="M9" s="45"/>
      <c r="N9" s="45"/>
      <c r="O9" s="45"/>
      <c r="P9" s="44"/>
      <c r="Q9" s="45"/>
      <c r="R9" s="45"/>
      <c r="S9" s="45"/>
      <c r="T9" s="45"/>
      <c r="U9" s="45"/>
      <c r="V9" s="44"/>
      <c r="W9" s="45"/>
      <c r="X9" s="45"/>
      <c r="Y9" s="45"/>
      <c r="Z9" s="45"/>
      <c r="AA9" s="45"/>
      <c r="AB9" s="44"/>
      <c r="AC9" s="45"/>
      <c r="AD9" s="45"/>
      <c r="AE9" s="45"/>
      <c r="AF9" s="45"/>
      <c r="AG9" s="45"/>
      <c r="AH9" s="44"/>
      <c r="AI9" s="45"/>
      <c r="AJ9" s="45"/>
      <c r="AK9" s="45"/>
      <c r="AL9" s="44"/>
      <c r="AM9" s="45"/>
      <c r="AN9" s="45"/>
      <c r="AO9" s="45"/>
      <c r="AP9" s="44"/>
      <c r="AQ9" s="45"/>
      <c r="AR9" s="45"/>
      <c r="AS9" s="45"/>
      <c r="AT9" s="44"/>
      <c r="AU9" s="44"/>
      <c r="AV9" s="44"/>
      <c r="AW9" s="44"/>
    </row>
    <row r="10" spans="1:49" ht="14.45" customHeight="1" x14ac:dyDescent="0.2">
      <c r="C10" s="42" t="s">
        <v>6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Y10" s="42" t="s">
        <v>8</v>
      </c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</row>
    <row r="11" spans="1:49" ht="14.45" customHeight="1" x14ac:dyDescent="0.2">
      <c r="A11" s="2" t="s">
        <v>19</v>
      </c>
      <c r="C11" s="4" t="s">
        <v>25</v>
      </c>
      <c r="D11" s="3"/>
      <c r="E11" s="4" t="s">
        <v>26</v>
      </c>
      <c r="F11" s="3"/>
      <c r="G11" s="43" t="s">
        <v>27</v>
      </c>
      <c r="H11" s="43"/>
      <c r="I11" s="43"/>
      <c r="J11" s="3"/>
      <c r="K11" s="43" t="s">
        <v>28</v>
      </c>
      <c r="L11" s="43"/>
      <c r="M11" s="43"/>
      <c r="N11" s="3"/>
      <c r="O11" s="43" t="s">
        <v>21</v>
      </c>
      <c r="P11" s="43"/>
      <c r="Q11" s="43"/>
      <c r="R11" s="3"/>
      <c r="S11" s="43" t="s">
        <v>22</v>
      </c>
      <c r="T11" s="43"/>
      <c r="U11" s="43"/>
      <c r="V11" s="43"/>
      <c r="W11" s="43"/>
      <c r="Y11" s="43" t="s">
        <v>25</v>
      </c>
      <c r="Z11" s="43"/>
      <c r="AA11" s="43"/>
      <c r="AB11" s="43"/>
      <c r="AC11" s="43"/>
      <c r="AD11" s="3"/>
      <c r="AE11" s="43" t="s">
        <v>26</v>
      </c>
      <c r="AF11" s="43"/>
      <c r="AG11" s="43"/>
      <c r="AH11" s="43"/>
      <c r="AI11" s="43"/>
      <c r="AJ11" s="3"/>
      <c r="AK11" s="43" t="s">
        <v>27</v>
      </c>
      <c r="AL11" s="43"/>
      <c r="AM11" s="43"/>
      <c r="AN11" s="3"/>
      <c r="AO11" s="43" t="s">
        <v>28</v>
      </c>
      <c r="AP11" s="43"/>
      <c r="AQ11" s="43"/>
      <c r="AR11" s="3"/>
      <c r="AS11" s="43" t="s">
        <v>21</v>
      </c>
      <c r="AT11" s="43"/>
      <c r="AU11" s="3"/>
      <c r="AV11" s="4" t="s">
        <v>22</v>
      </c>
    </row>
    <row r="12" spans="1:49" ht="14.45" customHeight="1" x14ac:dyDescent="0.2">
      <c r="A12" s="44" t="s">
        <v>29</v>
      </c>
      <c r="B12" s="44"/>
      <c r="C12" s="45"/>
      <c r="D12" s="44"/>
      <c r="E12" s="45"/>
      <c r="F12" s="44"/>
      <c r="G12" s="45"/>
      <c r="H12" s="45"/>
      <c r="I12" s="45"/>
      <c r="J12" s="44"/>
      <c r="K12" s="45"/>
      <c r="L12" s="45"/>
      <c r="M12" s="45"/>
      <c r="N12" s="44"/>
      <c r="O12" s="45"/>
      <c r="P12" s="45"/>
      <c r="Q12" s="45"/>
      <c r="R12" s="44"/>
      <c r="S12" s="45"/>
      <c r="T12" s="45"/>
      <c r="U12" s="45"/>
      <c r="V12" s="45"/>
      <c r="W12" s="45"/>
      <c r="X12" s="44"/>
      <c r="Y12" s="45"/>
      <c r="Z12" s="45"/>
      <c r="AA12" s="45"/>
      <c r="AB12" s="45"/>
      <c r="AC12" s="45"/>
      <c r="AD12" s="44"/>
      <c r="AE12" s="45"/>
      <c r="AF12" s="45"/>
      <c r="AG12" s="45"/>
      <c r="AH12" s="45"/>
      <c r="AI12" s="45"/>
      <c r="AJ12" s="44"/>
      <c r="AK12" s="45"/>
      <c r="AL12" s="45"/>
      <c r="AM12" s="45"/>
      <c r="AN12" s="44"/>
      <c r="AO12" s="45"/>
      <c r="AP12" s="45"/>
      <c r="AQ12" s="45"/>
      <c r="AR12" s="44"/>
      <c r="AS12" s="45"/>
      <c r="AT12" s="45"/>
      <c r="AU12" s="44"/>
      <c r="AV12" s="45"/>
      <c r="AW12" s="44"/>
    </row>
    <row r="13" spans="1:49" ht="14.45" customHeight="1" x14ac:dyDescent="0.2">
      <c r="C13" s="42" t="s">
        <v>6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O13" s="42" t="s">
        <v>8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</row>
    <row r="14" spans="1:49" ht="14.45" customHeight="1" x14ac:dyDescent="0.2">
      <c r="A14" s="2" t="s">
        <v>19</v>
      </c>
      <c r="C14" s="4" t="s">
        <v>26</v>
      </c>
      <c r="D14" s="3"/>
      <c r="E14" s="4" t="s">
        <v>28</v>
      </c>
      <c r="F14" s="3"/>
      <c r="G14" s="43" t="s">
        <v>21</v>
      </c>
      <c r="H14" s="43"/>
      <c r="I14" s="43"/>
      <c r="J14" s="3"/>
      <c r="K14" s="43" t="s">
        <v>22</v>
      </c>
      <c r="L14" s="43"/>
      <c r="M14" s="43"/>
      <c r="O14" s="43" t="s">
        <v>26</v>
      </c>
      <c r="P14" s="43"/>
      <c r="Q14" s="43"/>
      <c r="R14" s="43"/>
      <c r="S14" s="43"/>
      <c r="T14" s="3"/>
      <c r="U14" s="43" t="s">
        <v>28</v>
      </c>
      <c r="V14" s="43"/>
      <c r="W14" s="43"/>
      <c r="X14" s="43"/>
      <c r="Y14" s="43"/>
      <c r="Z14" s="3"/>
      <c r="AA14" s="43" t="s">
        <v>21</v>
      </c>
      <c r="AB14" s="43"/>
      <c r="AC14" s="43"/>
      <c r="AD14" s="43"/>
      <c r="AE14" s="43"/>
      <c r="AF14" s="3"/>
      <c r="AG14" s="43" t="s">
        <v>22</v>
      </c>
      <c r="AH14" s="43"/>
      <c r="AI14" s="43"/>
    </row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rightToLeft="1" workbookViewId="0">
      <selection activeCell="I11" sqref="I1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6.140625" bestFit="1" customWidth="1"/>
    <col min="8" max="8" width="1.28515625" customWidth="1"/>
    <col min="9" max="9" width="16.140625" bestFit="1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.85546875" bestFit="1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6.140625" bestFit="1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21.75" customHeight="1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ht="21.75" customHeight="1" x14ac:dyDescent="0.2">
      <c r="A3" s="40" t="s">
        <v>161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14.45" customHeight="1" x14ac:dyDescent="0.2"/>
    <row r="5" spans="1:27" ht="14.45" customHeight="1" x14ac:dyDescent="0.2">
      <c r="A5" s="1" t="s">
        <v>30</v>
      </c>
      <c r="B5" s="44" t="s">
        <v>31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ht="14.45" customHeight="1" x14ac:dyDescent="0.2">
      <c r="E6" s="51" t="s">
        <v>8</v>
      </c>
      <c r="F6" s="51"/>
      <c r="G6" s="51"/>
      <c r="H6" s="51"/>
      <c r="I6" s="51"/>
      <c r="K6" s="51" t="s">
        <v>7</v>
      </c>
      <c r="L6" s="51"/>
      <c r="M6" s="51"/>
      <c r="N6" s="51"/>
      <c r="O6" s="51"/>
      <c r="P6" s="51"/>
      <c r="Q6" s="51"/>
      <c r="S6" s="51" t="s">
        <v>160</v>
      </c>
      <c r="T6" s="51"/>
      <c r="U6" s="51"/>
      <c r="V6" s="51"/>
      <c r="W6" s="51"/>
      <c r="X6" s="51"/>
      <c r="Y6" s="51"/>
      <c r="Z6" s="51"/>
      <c r="AA6" s="51"/>
    </row>
    <row r="7" spans="1:27" ht="14.45" customHeight="1" x14ac:dyDescent="0.2">
      <c r="E7" s="3"/>
      <c r="F7" s="3"/>
      <c r="G7" s="3"/>
      <c r="H7" s="3"/>
      <c r="I7" s="3"/>
      <c r="K7" s="50" t="s">
        <v>32</v>
      </c>
      <c r="L7" s="50"/>
      <c r="M7" s="50"/>
      <c r="N7" s="3"/>
      <c r="O7" s="50" t="s">
        <v>33</v>
      </c>
      <c r="P7" s="50"/>
      <c r="Q7" s="50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51" t="s">
        <v>34</v>
      </c>
      <c r="B8" s="51"/>
      <c r="D8" s="51" t="s">
        <v>35</v>
      </c>
      <c r="E8" s="51"/>
      <c r="G8" s="27" t="s">
        <v>13</v>
      </c>
      <c r="I8" s="27" t="s">
        <v>14</v>
      </c>
      <c r="K8" s="28" t="s">
        <v>12</v>
      </c>
      <c r="L8" s="3"/>
      <c r="M8" s="28" t="s">
        <v>13</v>
      </c>
      <c r="O8" s="28" t="s">
        <v>12</v>
      </c>
      <c r="P8" s="3"/>
      <c r="Q8" s="28" t="s">
        <v>15</v>
      </c>
      <c r="S8" s="27" t="s">
        <v>12</v>
      </c>
      <c r="U8" s="27" t="s">
        <v>36</v>
      </c>
      <c r="W8" s="27" t="s">
        <v>13</v>
      </c>
      <c r="Y8" s="27" t="s">
        <v>14</v>
      </c>
      <c r="AA8" s="27" t="s">
        <v>17</v>
      </c>
    </row>
    <row r="9" spans="1:27" ht="21.75" customHeight="1" x14ac:dyDescent="0.2">
      <c r="A9" s="52" t="s">
        <v>37</v>
      </c>
      <c r="B9" s="52"/>
      <c r="C9" s="29"/>
      <c r="D9" s="53">
        <v>24170152</v>
      </c>
      <c r="E9" s="53"/>
      <c r="F9" s="29"/>
      <c r="G9" s="30">
        <v>387119150242</v>
      </c>
      <c r="H9" s="29"/>
      <c r="I9" s="30">
        <v>429978878377.02399</v>
      </c>
      <c r="J9" s="29"/>
      <c r="K9" s="30">
        <v>0</v>
      </c>
      <c r="L9" s="29"/>
      <c r="M9" s="30">
        <v>0</v>
      </c>
      <c r="N9" s="29"/>
      <c r="O9" s="30">
        <v>0</v>
      </c>
      <c r="P9" s="29"/>
      <c r="Q9" s="30">
        <v>0</v>
      </c>
      <c r="R9" s="29"/>
      <c r="S9" s="30">
        <v>24170152</v>
      </c>
      <c r="T9" s="29"/>
      <c r="U9" s="30">
        <v>18193</v>
      </c>
      <c r="V9" s="29"/>
      <c r="W9" s="30">
        <v>387119150242</v>
      </c>
      <c r="X9" s="29"/>
      <c r="Y9" s="30">
        <f>U9*S9</f>
        <v>439727575336</v>
      </c>
      <c r="AA9" s="31">
        <v>2.46</v>
      </c>
    </row>
    <row r="10" spans="1:27" ht="21.75" customHeight="1" x14ac:dyDescent="0.2">
      <c r="A10" s="46" t="s">
        <v>38</v>
      </c>
      <c r="B10" s="46"/>
      <c r="C10" s="29"/>
      <c r="D10" s="47">
        <v>1450000</v>
      </c>
      <c r="E10" s="47"/>
      <c r="F10" s="29"/>
      <c r="G10" s="32">
        <v>18225565657</v>
      </c>
      <c r="H10" s="29"/>
      <c r="I10" s="32">
        <v>20281696468.75</v>
      </c>
      <c r="J10" s="29"/>
      <c r="K10" s="32">
        <v>0</v>
      </c>
      <c r="L10" s="29"/>
      <c r="M10" s="32">
        <v>0</v>
      </c>
      <c r="N10" s="29"/>
      <c r="O10" s="32">
        <v>0</v>
      </c>
      <c r="P10" s="29"/>
      <c r="Q10" s="32">
        <v>0</v>
      </c>
      <c r="R10" s="29"/>
      <c r="S10" s="32">
        <v>1450000</v>
      </c>
      <c r="T10" s="29"/>
      <c r="U10" s="32">
        <v>14309</v>
      </c>
      <c r="V10" s="29"/>
      <c r="W10" s="32">
        <v>18225565657</v>
      </c>
      <c r="X10" s="29"/>
      <c r="Y10" s="30">
        <f>U10*S10</f>
        <v>20748050000</v>
      </c>
      <c r="AA10" s="33">
        <v>0.12</v>
      </c>
    </row>
    <row r="11" spans="1:27" ht="21.75" customHeight="1" thickBot="1" x14ac:dyDescent="0.25">
      <c r="A11" s="48" t="s">
        <v>39</v>
      </c>
      <c r="B11" s="48"/>
      <c r="C11" s="29"/>
      <c r="D11" s="49">
        <f>D9+D10</f>
        <v>25620152</v>
      </c>
      <c r="E11" s="49"/>
      <c r="F11" s="29"/>
      <c r="G11" s="34">
        <f>G9+G10</f>
        <v>405344715899</v>
      </c>
      <c r="H11" s="29"/>
      <c r="I11" s="34">
        <f>I9+I10</f>
        <v>450260574845.77399</v>
      </c>
      <c r="J11" s="29"/>
      <c r="K11" s="34">
        <v>0</v>
      </c>
      <c r="L11" s="29"/>
      <c r="M11" s="34">
        <v>0</v>
      </c>
      <c r="N11" s="29"/>
      <c r="O11" s="34">
        <v>0</v>
      </c>
      <c r="P11" s="29"/>
      <c r="Q11" s="34">
        <v>0</v>
      </c>
      <c r="R11" s="29"/>
      <c r="S11" s="34">
        <v>25620152</v>
      </c>
      <c r="T11" s="29"/>
      <c r="U11" s="34"/>
      <c r="V11" s="29"/>
      <c r="W11" s="34">
        <v>405344715899</v>
      </c>
      <c r="X11" s="29"/>
      <c r="Y11" s="34">
        <f>Y10+Y9</f>
        <v>460475625336</v>
      </c>
      <c r="AA11" s="35">
        <v>2.58</v>
      </c>
    </row>
    <row r="12" spans="1:27" ht="13.5" thickTop="1" x14ac:dyDescent="0.2"/>
  </sheetData>
  <mergeCells count="17">
    <mergeCell ref="A1:AA1"/>
    <mergeCell ref="A2:AA2"/>
    <mergeCell ref="A3:AA3"/>
    <mergeCell ref="B5:AA5"/>
    <mergeCell ref="E6:I6"/>
    <mergeCell ref="K6:Q6"/>
    <mergeCell ref="S6:AA6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K7:M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rightToLeft="1" workbookViewId="0">
      <selection activeCell="L12" sqref="L12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ht="21.75" customHeight="1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</row>
    <row r="3" spans="1:38" ht="21.75" customHeight="1" x14ac:dyDescent="0.2">
      <c r="A3" s="40" t="s">
        <v>161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</row>
    <row r="4" spans="1:38" ht="14.45" customHeight="1" x14ac:dyDescent="0.2"/>
    <row r="5" spans="1:38" ht="14.45" customHeight="1" x14ac:dyDescent="0.2">
      <c r="A5" s="1" t="s">
        <v>40</v>
      </c>
      <c r="B5" s="44" t="s">
        <v>41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</row>
    <row r="6" spans="1:38" ht="14.45" customHeight="1" x14ac:dyDescent="0.2">
      <c r="A6" s="42" t="s">
        <v>42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 t="s">
        <v>8</v>
      </c>
      <c r="Q6" s="42"/>
      <c r="R6" s="42"/>
      <c r="S6" s="42"/>
      <c r="T6" s="42"/>
      <c r="V6" s="42" t="s">
        <v>7</v>
      </c>
      <c r="W6" s="42"/>
      <c r="X6" s="42"/>
      <c r="Y6" s="42"/>
      <c r="Z6" s="42"/>
      <c r="AA6" s="42"/>
      <c r="AB6" s="42"/>
      <c r="AD6" s="42" t="s">
        <v>160</v>
      </c>
      <c r="AE6" s="42"/>
      <c r="AF6" s="42"/>
      <c r="AG6" s="42"/>
      <c r="AH6" s="42"/>
      <c r="AI6" s="42"/>
      <c r="AJ6" s="42"/>
      <c r="AK6" s="42"/>
      <c r="AL6" s="42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43" t="s">
        <v>9</v>
      </c>
      <c r="W7" s="43"/>
      <c r="X7" s="43"/>
      <c r="Y7" s="3"/>
      <c r="Z7" s="43" t="s">
        <v>10</v>
      </c>
      <c r="AA7" s="43"/>
      <c r="AB7" s="43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42" t="s">
        <v>43</v>
      </c>
      <c r="B8" s="42"/>
      <c r="D8" s="2" t="s">
        <v>44</v>
      </c>
      <c r="F8" s="2" t="s">
        <v>45</v>
      </c>
      <c r="H8" s="2" t="s">
        <v>46</v>
      </c>
      <c r="J8" s="2" t="s">
        <v>47</v>
      </c>
      <c r="L8" s="2" t="s">
        <v>48</v>
      </c>
      <c r="N8" s="2" t="s">
        <v>23</v>
      </c>
      <c r="P8" s="2" t="s">
        <v>12</v>
      </c>
      <c r="R8" s="2" t="s">
        <v>13</v>
      </c>
      <c r="T8" s="2" t="s">
        <v>14</v>
      </c>
      <c r="V8" s="4" t="s">
        <v>12</v>
      </c>
      <c r="W8" s="3"/>
      <c r="X8" s="4" t="s">
        <v>13</v>
      </c>
      <c r="Z8" s="4" t="s">
        <v>12</v>
      </c>
      <c r="AA8" s="3"/>
      <c r="AB8" s="4" t="s">
        <v>15</v>
      </c>
      <c r="AD8" s="2" t="s">
        <v>12</v>
      </c>
      <c r="AF8" s="2" t="s">
        <v>16</v>
      </c>
      <c r="AH8" s="2" t="s">
        <v>13</v>
      </c>
      <c r="AJ8" s="2" t="s">
        <v>14</v>
      </c>
      <c r="AL8" s="2" t="s">
        <v>17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rightToLeft="1" workbookViewId="0">
      <selection activeCell="I15" sqref="I15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21.75" customHeight="1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1.75" customHeight="1" x14ac:dyDescent="0.2">
      <c r="A3" s="40" t="s">
        <v>161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4.45" customHeight="1" x14ac:dyDescent="0.2">
      <c r="A4" s="44" t="s">
        <v>49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14.45" customHeight="1" x14ac:dyDescent="0.2">
      <c r="A5" s="44" t="s">
        <v>50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14.45" customHeight="1" x14ac:dyDescent="0.2"/>
    <row r="7" spans="1:13" ht="14.45" customHeight="1" x14ac:dyDescent="0.2">
      <c r="C7" s="42" t="s">
        <v>160</v>
      </c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 ht="14.45" customHeight="1" x14ac:dyDescent="0.2">
      <c r="A8" s="2" t="s">
        <v>51</v>
      </c>
      <c r="C8" s="4" t="s">
        <v>12</v>
      </c>
      <c r="D8" s="3"/>
      <c r="E8" s="4" t="s">
        <v>52</v>
      </c>
      <c r="F8" s="3"/>
      <c r="G8" s="4" t="s">
        <v>53</v>
      </c>
      <c r="H8" s="3"/>
      <c r="I8" s="4" t="s">
        <v>54</v>
      </c>
      <c r="J8" s="3"/>
      <c r="K8" s="4" t="s">
        <v>55</v>
      </c>
      <c r="L8" s="3"/>
      <c r="M8" s="4" t="s">
        <v>56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rightToLeft="1" workbookViewId="0">
      <selection activeCell="J29" sqref="J29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4.28515625" customWidth="1"/>
    <col min="5" max="5" width="1.28515625" customWidth="1"/>
    <col min="6" max="6" width="13.7109375" bestFit="1" customWidth="1"/>
    <col min="7" max="7" width="1.28515625" customWidth="1"/>
    <col min="8" max="8" width="13.85546875" bestFit="1" customWidth="1"/>
    <col min="9" max="9" width="1.28515625" customWidth="1"/>
    <col min="10" max="10" width="14.285156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1.75" customHeight="1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1.75" customHeight="1" x14ac:dyDescent="0.2">
      <c r="A3" s="40" t="s">
        <v>161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4.45" customHeight="1" x14ac:dyDescent="0.2"/>
    <row r="5" spans="1:12" ht="14.45" customHeight="1" x14ac:dyDescent="0.2">
      <c r="A5" s="1" t="s">
        <v>57</v>
      </c>
      <c r="B5" s="44" t="s">
        <v>58</v>
      </c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14.45" customHeight="1" x14ac:dyDescent="0.2">
      <c r="D6" s="2" t="s">
        <v>8</v>
      </c>
      <c r="F6" s="42" t="s">
        <v>7</v>
      </c>
      <c r="G6" s="42"/>
      <c r="H6" s="42"/>
      <c r="J6" s="2" t="s">
        <v>160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42" t="s">
        <v>59</v>
      </c>
      <c r="B8" s="42"/>
      <c r="D8" s="2" t="s">
        <v>60</v>
      </c>
      <c r="F8" s="2" t="s">
        <v>61</v>
      </c>
      <c r="H8" s="2" t="s">
        <v>62</v>
      </c>
      <c r="J8" s="2" t="s">
        <v>60</v>
      </c>
      <c r="L8" s="2" t="s">
        <v>17</v>
      </c>
    </row>
    <row r="9" spans="1:12" ht="21.75" customHeight="1" x14ac:dyDescent="0.2">
      <c r="A9" s="54" t="s">
        <v>63</v>
      </c>
      <c r="B9" s="54"/>
      <c r="D9" s="14">
        <v>4321736994</v>
      </c>
      <c r="F9" s="14">
        <v>0</v>
      </c>
      <c r="H9" s="14">
        <v>2155280000</v>
      </c>
      <c r="J9" s="14">
        <f>D9-H9</f>
        <v>2166456994</v>
      </c>
      <c r="L9" s="15" t="s">
        <v>64</v>
      </c>
    </row>
    <row r="10" spans="1:12" ht="21.75" customHeight="1" x14ac:dyDescent="0.2">
      <c r="A10" s="55" t="s">
        <v>39</v>
      </c>
      <c r="B10" s="55"/>
      <c r="D10" s="14">
        <v>4321736994</v>
      </c>
      <c r="F10" s="14">
        <v>0</v>
      </c>
      <c r="H10" s="14">
        <v>2155280000</v>
      </c>
      <c r="J10" s="14">
        <f>D10-H10</f>
        <v>2166456994</v>
      </c>
      <c r="L10" s="13">
        <v>0</v>
      </c>
    </row>
  </sheetData>
  <mergeCells count="8">
    <mergeCell ref="A8:B8"/>
    <mergeCell ref="A9:B9"/>
    <mergeCell ref="A10:B10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rightToLeft="1" workbookViewId="0">
      <selection activeCell="F13" sqref="F13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1.75" customHeight="1" x14ac:dyDescent="0.2">
      <c r="A2" s="40" t="s">
        <v>65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1.75" customHeight="1" x14ac:dyDescent="0.2">
      <c r="A3" s="40" t="s">
        <v>161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4.45" customHeight="1" x14ac:dyDescent="0.2"/>
    <row r="5" spans="1:10" ht="29.1" customHeight="1" x14ac:dyDescent="0.2">
      <c r="A5" s="1" t="s">
        <v>66</v>
      </c>
      <c r="B5" s="44" t="s">
        <v>67</v>
      </c>
      <c r="C5" s="44"/>
      <c r="D5" s="44"/>
      <c r="E5" s="44"/>
      <c r="F5" s="44"/>
      <c r="G5" s="44"/>
      <c r="H5" s="44"/>
      <c r="I5" s="44"/>
      <c r="J5" s="44"/>
    </row>
    <row r="6" spans="1:10" ht="14.45" customHeight="1" x14ac:dyDescent="0.2"/>
    <row r="7" spans="1:10" ht="14.45" customHeight="1" x14ac:dyDescent="0.2">
      <c r="A7" s="42" t="s">
        <v>68</v>
      </c>
      <c r="B7" s="42"/>
      <c r="D7" s="2" t="s">
        <v>69</v>
      </c>
      <c r="F7" s="2" t="s">
        <v>60</v>
      </c>
      <c r="H7" s="2" t="s">
        <v>70</v>
      </c>
      <c r="J7" s="2" t="s">
        <v>71</v>
      </c>
    </row>
    <row r="8" spans="1:10" ht="21.75" customHeight="1" x14ac:dyDescent="0.2">
      <c r="A8" s="56" t="s">
        <v>72</v>
      </c>
      <c r="B8" s="56"/>
      <c r="D8" s="5" t="s">
        <v>73</v>
      </c>
      <c r="F8" s="6">
        <v>0</v>
      </c>
      <c r="H8" s="7">
        <v>0</v>
      </c>
      <c r="J8" s="7">
        <v>0</v>
      </c>
    </row>
    <row r="9" spans="1:10" ht="21.75" customHeight="1" x14ac:dyDescent="0.2">
      <c r="A9" s="57" t="s">
        <v>74</v>
      </c>
      <c r="B9" s="57"/>
      <c r="D9" s="16" t="s">
        <v>75</v>
      </c>
      <c r="F9" s="17">
        <v>10215050490.226013</v>
      </c>
      <c r="H9" s="18">
        <v>0</v>
      </c>
      <c r="J9" s="18">
        <v>0</v>
      </c>
    </row>
    <row r="10" spans="1:10" ht="21.75" customHeight="1" x14ac:dyDescent="0.2">
      <c r="A10" s="57" t="s">
        <v>76</v>
      </c>
      <c r="B10" s="57"/>
      <c r="D10" s="16" t="s">
        <v>77</v>
      </c>
      <c r="F10" s="17">
        <v>0</v>
      </c>
      <c r="H10" s="18">
        <v>0</v>
      </c>
      <c r="J10" s="18">
        <v>0</v>
      </c>
    </row>
    <row r="11" spans="1:10" ht="21.75" customHeight="1" x14ac:dyDescent="0.2">
      <c r="A11" s="57" t="s">
        <v>78</v>
      </c>
      <c r="B11" s="57"/>
      <c r="D11" s="16" t="s">
        <v>79</v>
      </c>
      <c r="F11" s="17">
        <v>0</v>
      </c>
      <c r="H11" s="18">
        <v>0</v>
      </c>
      <c r="J11" s="18">
        <v>0</v>
      </c>
    </row>
    <row r="12" spans="1:10" ht="21.75" customHeight="1" x14ac:dyDescent="0.2">
      <c r="A12" s="58" t="s">
        <v>80</v>
      </c>
      <c r="B12" s="58"/>
      <c r="D12" s="8" t="s">
        <v>81</v>
      </c>
      <c r="F12" s="9">
        <v>47983750030</v>
      </c>
      <c r="H12" s="10">
        <v>0</v>
      </c>
      <c r="J12" s="10">
        <v>0</v>
      </c>
    </row>
    <row r="13" spans="1:10" ht="21.75" customHeight="1" x14ac:dyDescent="0.2">
      <c r="A13" s="55" t="s">
        <v>39</v>
      </c>
      <c r="B13" s="55"/>
      <c r="D13" s="12"/>
      <c r="F13" s="12">
        <v>58198800520.226013</v>
      </c>
      <c r="H13" s="13">
        <v>0</v>
      </c>
      <c r="J13" s="13">
        <v>0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rightToLeft="1" workbookViewId="0">
      <selection activeCell="N23" sqref="N23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21.75" customHeight="1" x14ac:dyDescent="0.2">
      <c r="A2" s="40" t="s">
        <v>65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ht="21.75" customHeight="1" x14ac:dyDescent="0.2">
      <c r="A3" s="40" t="s">
        <v>161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 ht="14.45" customHeight="1" x14ac:dyDescent="0.2"/>
    <row r="5" spans="1:22" ht="14.45" customHeight="1" x14ac:dyDescent="0.2">
      <c r="A5" s="1" t="s">
        <v>82</v>
      </c>
      <c r="B5" s="44" t="s">
        <v>83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2" ht="14.45" customHeight="1" x14ac:dyDescent="0.2">
      <c r="D6" s="42" t="s">
        <v>84</v>
      </c>
      <c r="E6" s="42"/>
      <c r="F6" s="42"/>
      <c r="G6" s="42"/>
      <c r="H6" s="42"/>
      <c r="I6" s="42"/>
      <c r="J6" s="42"/>
      <c r="K6" s="42"/>
      <c r="L6" s="42"/>
      <c r="N6" s="42" t="s">
        <v>85</v>
      </c>
      <c r="O6" s="42"/>
      <c r="P6" s="42"/>
      <c r="Q6" s="42"/>
      <c r="R6" s="42"/>
      <c r="S6" s="42"/>
      <c r="T6" s="42"/>
      <c r="U6" s="42"/>
      <c r="V6" s="42"/>
    </row>
    <row r="7" spans="1:22" ht="14.45" customHeight="1" x14ac:dyDescent="0.2">
      <c r="D7" s="3"/>
      <c r="E7" s="3"/>
      <c r="F7" s="3"/>
      <c r="G7" s="3"/>
      <c r="H7" s="3"/>
      <c r="I7" s="3"/>
      <c r="J7" s="43" t="s">
        <v>39</v>
      </c>
      <c r="K7" s="43"/>
      <c r="L7" s="43"/>
      <c r="N7" s="3"/>
      <c r="O7" s="3"/>
      <c r="P7" s="3"/>
      <c r="Q7" s="3"/>
      <c r="R7" s="3"/>
      <c r="S7" s="3"/>
      <c r="T7" s="43" t="s">
        <v>39</v>
      </c>
      <c r="U7" s="43"/>
      <c r="V7" s="43"/>
    </row>
    <row r="8" spans="1:22" ht="14.45" customHeight="1" x14ac:dyDescent="0.2">
      <c r="A8" s="42" t="s">
        <v>86</v>
      </c>
      <c r="B8" s="42"/>
      <c r="D8" s="2" t="s">
        <v>87</v>
      </c>
      <c r="F8" s="2" t="s">
        <v>88</v>
      </c>
      <c r="H8" s="2" t="s">
        <v>89</v>
      </c>
      <c r="J8" s="4" t="s">
        <v>60</v>
      </c>
      <c r="K8" s="3"/>
      <c r="L8" s="4" t="s">
        <v>70</v>
      </c>
      <c r="N8" s="2" t="s">
        <v>87</v>
      </c>
      <c r="P8" s="2" t="s">
        <v>88</v>
      </c>
      <c r="R8" s="2" t="s">
        <v>89</v>
      </c>
      <c r="T8" s="4" t="s">
        <v>60</v>
      </c>
      <c r="U8" s="3"/>
      <c r="V8" s="4" t="s">
        <v>70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rightToLeft="1" workbookViewId="0">
      <selection activeCell="U11" sqref="U1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5.42578125" bestFit="1" customWidth="1"/>
    <col min="7" max="7" width="1.28515625" customWidth="1"/>
    <col min="8" max="8" width="13" customWidth="1"/>
    <col min="9" max="9" width="1.28515625" customWidth="1"/>
    <col min="10" max="10" width="15" bestFit="1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5" bestFit="1" customWidth="1"/>
    <col min="18" max="18" width="1.28515625" customWidth="1"/>
    <col min="19" max="19" width="15" bestFit="1" customWidth="1"/>
    <col min="20" max="20" width="1.28515625" customWidth="1"/>
    <col min="21" max="21" width="1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ht="21.75" customHeight="1" x14ac:dyDescent="0.2">
      <c r="A2" s="63" t="s">
        <v>65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ht="21.75" customHeight="1" x14ac:dyDescent="0.2">
      <c r="A3" s="63" t="s">
        <v>161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ht="14.45" customHeight="1" x14ac:dyDescent="0.2"/>
    <row r="5" spans="1:23" ht="14.45" customHeight="1" x14ac:dyDescent="0.2">
      <c r="A5" s="39" t="s">
        <v>163</v>
      </c>
      <c r="B5" s="64" t="s">
        <v>162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3" ht="14.45" customHeight="1" x14ac:dyDescent="0.2">
      <c r="D6" s="51" t="s">
        <v>84</v>
      </c>
      <c r="E6" s="51"/>
      <c r="F6" s="51"/>
      <c r="G6" s="51"/>
      <c r="H6" s="51"/>
      <c r="I6" s="51"/>
      <c r="J6" s="51"/>
      <c r="K6" s="51"/>
      <c r="L6" s="51"/>
      <c r="N6" s="51" t="s">
        <v>85</v>
      </c>
      <c r="O6" s="51"/>
      <c r="P6" s="51"/>
      <c r="Q6" s="51"/>
      <c r="R6" s="51"/>
      <c r="S6" s="51"/>
      <c r="T6" s="51"/>
      <c r="U6" s="51"/>
      <c r="V6" s="51"/>
      <c r="W6" s="51"/>
    </row>
    <row r="7" spans="1:23" ht="14.45" customHeight="1" x14ac:dyDescent="0.2">
      <c r="D7" s="3"/>
      <c r="E7" s="3"/>
      <c r="F7" s="3"/>
      <c r="G7" s="3"/>
      <c r="H7" s="3"/>
      <c r="I7" s="3"/>
      <c r="J7" s="50" t="s">
        <v>39</v>
      </c>
      <c r="K7" s="50"/>
      <c r="L7" s="50"/>
      <c r="N7" s="3"/>
      <c r="O7" s="3"/>
      <c r="P7" s="3"/>
      <c r="Q7" s="3"/>
      <c r="R7" s="3"/>
      <c r="S7" s="3"/>
      <c r="T7" s="3"/>
      <c r="U7" s="50" t="s">
        <v>39</v>
      </c>
      <c r="V7" s="50"/>
      <c r="W7" s="50"/>
    </row>
    <row r="8" spans="1:23" ht="14.45" customHeight="1" x14ac:dyDescent="0.2">
      <c r="A8" s="51" t="s">
        <v>34</v>
      </c>
      <c r="B8" s="51"/>
      <c r="D8" s="27" t="s">
        <v>90</v>
      </c>
      <c r="F8" s="27" t="s">
        <v>88</v>
      </c>
      <c r="H8" s="27" t="s">
        <v>89</v>
      </c>
      <c r="J8" s="28" t="s">
        <v>60</v>
      </c>
      <c r="K8" s="3"/>
      <c r="L8" s="28" t="s">
        <v>70</v>
      </c>
      <c r="N8" s="27" t="s">
        <v>90</v>
      </c>
      <c r="P8" s="51" t="s">
        <v>88</v>
      </c>
      <c r="Q8" s="51"/>
      <c r="S8" s="27" t="s">
        <v>89</v>
      </c>
      <c r="U8" s="28" t="s">
        <v>60</v>
      </c>
      <c r="V8" s="3"/>
      <c r="W8" s="28" t="s">
        <v>70</v>
      </c>
    </row>
    <row r="9" spans="1:23" ht="21.75" customHeight="1" x14ac:dyDescent="0.2">
      <c r="A9" s="62" t="s">
        <v>38</v>
      </c>
      <c r="B9" s="62"/>
      <c r="D9" s="37">
        <v>0</v>
      </c>
      <c r="F9" s="37">
        <v>466353531.25</v>
      </c>
      <c r="H9" s="37">
        <v>0</v>
      </c>
      <c r="J9" s="37">
        <v>466353531.25</v>
      </c>
      <c r="L9" s="31">
        <v>0</v>
      </c>
      <c r="N9" s="37">
        <v>0</v>
      </c>
      <c r="P9" s="75">
        <v>466353531</v>
      </c>
      <c r="Q9" s="75"/>
      <c r="S9" s="37">
        <v>0</v>
      </c>
      <c r="U9" s="37">
        <v>466353531.25</v>
      </c>
      <c r="W9" s="31">
        <v>0</v>
      </c>
    </row>
    <row r="10" spans="1:23" ht="21.75" customHeight="1" x14ac:dyDescent="0.2">
      <c r="A10" s="59" t="s">
        <v>37</v>
      </c>
      <c r="B10" s="59"/>
      <c r="D10" s="38">
        <v>0</v>
      </c>
      <c r="F10" s="38">
        <v>9748696958.9760132</v>
      </c>
      <c r="H10" s="38">
        <v>0</v>
      </c>
      <c r="J10" s="37">
        <v>9748696958.9760132</v>
      </c>
      <c r="L10" s="33">
        <v>0</v>
      </c>
      <c r="N10" s="38">
        <v>0</v>
      </c>
      <c r="P10" s="60">
        <v>9748696959</v>
      </c>
      <c r="Q10" s="60"/>
      <c r="S10" s="38">
        <v>0</v>
      </c>
      <c r="U10" s="37">
        <v>9748696958.9760132</v>
      </c>
      <c r="W10" s="33">
        <v>0</v>
      </c>
    </row>
    <row r="11" spans="1:23" ht="21.75" customHeight="1" thickBot="1" x14ac:dyDescent="0.25">
      <c r="A11" s="61" t="s">
        <v>39</v>
      </c>
      <c r="B11" s="61"/>
      <c r="D11" s="36">
        <v>0</v>
      </c>
      <c r="F11" s="36">
        <v>10215050490.226013</v>
      </c>
      <c r="H11" s="36">
        <v>0</v>
      </c>
      <c r="J11" s="36">
        <v>10215050490.226013</v>
      </c>
      <c r="L11" s="35">
        <v>0</v>
      </c>
      <c r="N11" s="36">
        <v>0</v>
      </c>
      <c r="P11" s="74">
        <v>10215050490</v>
      </c>
      <c r="Q11" s="74"/>
      <c r="S11" s="36">
        <v>0</v>
      </c>
      <c r="U11" s="36">
        <v>10215050490.226013</v>
      </c>
      <c r="W11" s="35">
        <v>0</v>
      </c>
    </row>
    <row r="12" spans="1:23" ht="13.5" thickTop="1" x14ac:dyDescent="0.2"/>
  </sheetData>
  <mergeCells count="16">
    <mergeCell ref="A1:W1"/>
    <mergeCell ref="A2:W2"/>
    <mergeCell ref="A3:W3"/>
    <mergeCell ref="B5:W5"/>
    <mergeCell ref="D6:L6"/>
    <mergeCell ref="N6:W6"/>
    <mergeCell ref="A10:B10"/>
    <mergeCell ref="P10:Q10"/>
    <mergeCell ref="A11:B11"/>
    <mergeCell ref="J7:L7"/>
    <mergeCell ref="U7:W7"/>
    <mergeCell ref="A8:B8"/>
    <mergeCell ref="P8:Q8"/>
    <mergeCell ref="A9:B9"/>
    <mergeCell ref="P9:Q9"/>
    <mergeCell ref="P11:Q11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rightToLeft="1" workbookViewId="0">
      <selection activeCell="H26" sqref="H26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21.75" customHeight="1" x14ac:dyDescent="0.2">
      <c r="A2" s="40" t="s">
        <v>65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21.75" customHeight="1" x14ac:dyDescent="0.2">
      <c r="A3" s="40" t="s">
        <v>161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4.45" customHeight="1" x14ac:dyDescent="0.2"/>
    <row r="5" spans="1:18" ht="14.45" customHeight="1" x14ac:dyDescent="0.2">
      <c r="A5" s="1" t="s">
        <v>91</v>
      </c>
      <c r="B5" s="44" t="s">
        <v>92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14.45" customHeight="1" x14ac:dyDescent="0.2">
      <c r="D6" s="42" t="s">
        <v>84</v>
      </c>
      <c r="E6" s="42"/>
      <c r="F6" s="42"/>
      <c r="G6" s="42"/>
      <c r="H6" s="42"/>
      <c r="I6" s="42"/>
      <c r="J6" s="42"/>
      <c r="L6" s="42" t="s">
        <v>85</v>
      </c>
      <c r="M6" s="42"/>
      <c r="N6" s="42"/>
      <c r="O6" s="42"/>
      <c r="P6" s="42"/>
      <c r="Q6" s="42"/>
      <c r="R6" s="42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42" t="s">
        <v>93</v>
      </c>
      <c r="B8" s="42"/>
      <c r="D8" s="2" t="s">
        <v>94</v>
      </c>
      <c r="F8" s="2" t="s">
        <v>88</v>
      </c>
      <c r="H8" s="2" t="s">
        <v>89</v>
      </c>
      <c r="J8" s="2" t="s">
        <v>39</v>
      </c>
      <c r="L8" s="2" t="s">
        <v>94</v>
      </c>
      <c r="N8" s="2" t="s">
        <v>88</v>
      </c>
      <c r="P8" s="2" t="s">
        <v>89</v>
      </c>
      <c r="R8" s="2" t="s">
        <v>39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rightToLeft="1" workbookViewId="0">
      <selection activeCell="M13" sqref="M13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1.75" customHeight="1" x14ac:dyDescent="0.2">
      <c r="A2" s="40" t="s">
        <v>65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1.75" customHeight="1" x14ac:dyDescent="0.2">
      <c r="A3" s="40" t="s">
        <v>161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14.45" customHeight="1" x14ac:dyDescent="0.2"/>
    <row r="5" spans="1:17" ht="14.45" customHeight="1" x14ac:dyDescent="0.2">
      <c r="A5" s="1" t="s">
        <v>95</v>
      </c>
      <c r="B5" s="44" t="s">
        <v>96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29.1" customHeight="1" x14ac:dyDescent="0.2">
      <c r="M6" s="68" t="s">
        <v>97</v>
      </c>
      <c r="Q6" s="68" t="s">
        <v>98</v>
      </c>
    </row>
    <row r="7" spans="1:17" ht="14.45" customHeight="1" x14ac:dyDescent="0.2">
      <c r="A7" s="42" t="s">
        <v>99</v>
      </c>
      <c r="B7" s="42"/>
      <c r="D7" s="2" t="s">
        <v>100</v>
      </c>
      <c r="F7" s="2" t="s">
        <v>101</v>
      </c>
      <c r="H7" s="2" t="s">
        <v>28</v>
      </c>
      <c r="J7" s="42" t="s">
        <v>102</v>
      </c>
      <c r="K7" s="42"/>
      <c r="M7" s="68"/>
      <c r="O7" s="2" t="s">
        <v>103</v>
      </c>
      <c r="Q7" s="68"/>
    </row>
    <row r="8" spans="1:17" ht="14.45" customHeight="1" x14ac:dyDescent="0.2">
      <c r="A8" s="43" t="s">
        <v>104</v>
      </c>
      <c r="B8" s="69"/>
      <c r="D8" s="43" t="s">
        <v>105</v>
      </c>
      <c r="F8" s="4" t="s">
        <v>106</v>
      </c>
      <c r="H8" s="3"/>
      <c r="J8" s="3"/>
      <c r="K8" s="3"/>
      <c r="M8" s="3"/>
      <c r="O8" s="3"/>
      <c r="Q8" s="3"/>
    </row>
    <row r="9" spans="1:17" ht="14.45" customHeight="1" x14ac:dyDescent="0.2">
      <c r="A9" s="42"/>
      <c r="B9" s="42"/>
      <c r="D9" s="42"/>
      <c r="F9" s="4" t="s">
        <v>107</v>
      </c>
    </row>
    <row r="10" spans="1:17" ht="14.45" customHeight="1" x14ac:dyDescent="0.2">
      <c r="A10" s="43" t="s">
        <v>104</v>
      </c>
      <c r="B10" s="69"/>
      <c r="D10" s="43" t="s">
        <v>108</v>
      </c>
      <c r="F10" s="4" t="s">
        <v>106</v>
      </c>
    </row>
    <row r="11" spans="1:17" ht="14.45" customHeight="1" x14ac:dyDescent="0.2">
      <c r="A11" s="42"/>
      <c r="B11" s="42"/>
      <c r="D11" s="42"/>
      <c r="F11" s="4" t="s">
        <v>109</v>
      </c>
    </row>
    <row r="12" spans="1:17" ht="65.45" customHeight="1" x14ac:dyDescent="0.2">
      <c r="A12" s="65" t="s">
        <v>110</v>
      </c>
      <c r="B12" s="65"/>
      <c r="D12" s="20" t="s">
        <v>111</v>
      </c>
      <c r="F12" s="4" t="s">
        <v>112</v>
      </c>
    </row>
    <row r="13" spans="1:17" ht="14.45" customHeight="1" x14ac:dyDescent="0.2">
      <c r="A13" s="65" t="s">
        <v>113</v>
      </c>
      <c r="B13" s="66"/>
      <c r="D13" s="65" t="s">
        <v>113</v>
      </c>
      <c r="F13" s="4" t="s">
        <v>114</v>
      </c>
    </row>
    <row r="14" spans="1:17" ht="14.45" customHeight="1" x14ac:dyDescent="0.2">
      <c r="A14" s="67"/>
      <c r="B14" s="67"/>
      <c r="D14" s="67"/>
      <c r="F14" s="4" t="s">
        <v>115</v>
      </c>
    </row>
    <row r="15" spans="1:17" ht="14.45" customHeight="1" x14ac:dyDescent="0.2">
      <c r="A15" s="67"/>
      <c r="B15" s="67"/>
      <c r="D15" s="67"/>
      <c r="F15" s="4" t="s">
        <v>116</v>
      </c>
    </row>
    <row r="16" spans="1:17" ht="14.45" customHeight="1" x14ac:dyDescent="0.2">
      <c r="A16" s="68"/>
      <c r="B16" s="68"/>
      <c r="D16" s="68"/>
      <c r="F16" s="4" t="s">
        <v>117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42" t="s">
        <v>118</v>
      </c>
      <c r="B18" s="42"/>
      <c r="C18" s="42"/>
      <c r="D18" s="42"/>
      <c r="E18" s="42"/>
      <c r="F18" s="42"/>
      <c r="G18" s="42"/>
      <c r="H18" s="42"/>
      <c r="I18" s="42"/>
      <c r="J18" s="42"/>
    </row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rightToLeft="1" workbookViewId="0">
      <selection activeCell="F14" sqref="F14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1.75" customHeight="1" x14ac:dyDescent="0.2">
      <c r="A2" s="40" t="s">
        <v>65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1.75" customHeight="1" x14ac:dyDescent="0.2">
      <c r="A3" s="40" t="s">
        <v>161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4.45" customHeight="1" x14ac:dyDescent="0.2"/>
    <row r="5" spans="1:10" ht="14.45" customHeight="1" x14ac:dyDescent="0.2">
      <c r="A5" s="1" t="s">
        <v>119</v>
      </c>
      <c r="B5" s="44" t="s">
        <v>120</v>
      </c>
      <c r="C5" s="44"/>
      <c r="D5" s="44"/>
      <c r="E5" s="44"/>
      <c r="F5" s="44"/>
      <c r="G5" s="44"/>
      <c r="H5" s="44"/>
      <c r="I5" s="44"/>
      <c r="J5" s="44"/>
    </row>
    <row r="6" spans="1:10" ht="14.45" customHeight="1" x14ac:dyDescent="0.2">
      <c r="D6" s="42" t="s">
        <v>84</v>
      </c>
      <c r="E6" s="42"/>
      <c r="F6" s="42"/>
      <c r="H6" s="42" t="s">
        <v>85</v>
      </c>
      <c r="I6" s="42"/>
      <c r="J6" s="42"/>
    </row>
    <row r="7" spans="1:10" ht="36.4" customHeight="1" x14ac:dyDescent="0.2">
      <c r="A7" s="42" t="s">
        <v>121</v>
      </c>
      <c r="B7" s="42"/>
      <c r="D7" s="20" t="s">
        <v>122</v>
      </c>
      <c r="E7" s="3"/>
      <c r="F7" s="20" t="s">
        <v>123</v>
      </c>
      <c r="H7" s="20" t="s">
        <v>122</v>
      </c>
      <c r="I7" s="3"/>
      <c r="J7" s="20" t="s">
        <v>123</v>
      </c>
    </row>
  </sheetData>
  <mergeCells count="7">
    <mergeCell ref="A7:B7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rightToLeft="1" workbookViewId="0">
      <selection activeCell="D8" sqref="D8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0" t="s">
        <v>0</v>
      </c>
      <c r="B1" s="40"/>
      <c r="C1" s="40"/>
      <c r="D1" s="40"/>
      <c r="E1" s="40"/>
      <c r="F1" s="40"/>
    </row>
    <row r="2" spans="1:6" ht="21.75" customHeight="1" x14ac:dyDescent="0.2">
      <c r="A2" s="40" t="s">
        <v>65</v>
      </c>
      <c r="B2" s="40"/>
      <c r="C2" s="40"/>
      <c r="D2" s="40"/>
      <c r="E2" s="40"/>
      <c r="F2" s="40"/>
    </row>
    <row r="3" spans="1:6" ht="21.75" customHeight="1" x14ac:dyDescent="0.2">
      <c r="A3" s="40" t="s">
        <v>161</v>
      </c>
      <c r="B3" s="40"/>
      <c r="C3" s="40"/>
      <c r="D3" s="40"/>
      <c r="E3" s="40"/>
      <c r="F3" s="40"/>
    </row>
    <row r="4" spans="1:6" ht="14.45" customHeight="1" x14ac:dyDescent="0.2"/>
    <row r="5" spans="1:6" ht="29.1" customHeight="1" x14ac:dyDescent="0.2">
      <c r="A5" s="1" t="s">
        <v>124</v>
      </c>
      <c r="B5" s="44" t="s">
        <v>80</v>
      </c>
      <c r="C5" s="44"/>
      <c r="D5" s="44"/>
      <c r="E5" s="44"/>
      <c r="F5" s="44"/>
    </row>
    <row r="6" spans="1:6" ht="14.45" customHeight="1" x14ac:dyDescent="0.2">
      <c r="D6" s="2" t="s">
        <v>84</v>
      </c>
      <c r="F6" s="2" t="s">
        <v>160</v>
      </c>
    </row>
    <row r="7" spans="1:6" ht="14.45" customHeight="1" x14ac:dyDescent="0.2">
      <c r="A7" s="42" t="s">
        <v>80</v>
      </c>
      <c r="B7" s="42"/>
      <c r="D7" s="4" t="s">
        <v>60</v>
      </c>
      <c r="F7" s="4" t="s">
        <v>60</v>
      </c>
    </row>
    <row r="8" spans="1:6" ht="21.75" customHeight="1" x14ac:dyDescent="0.2">
      <c r="A8" s="56" t="s">
        <v>80</v>
      </c>
      <c r="B8" s="56"/>
      <c r="D8" s="6">
        <v>47983750030</v>
      </c>
      <c r="F8" s="6">
        <v>47983750030</v>
      </c>
    </row>
    <row r="9" spans="1:6" ht="21.75" customHeight="1" x14ac:dyDescent="0.2">
      <c r="A9" s="57" t="s">
        <v>125</v>
      </c>
      <c r="B9" s="57"/>
      <c r="D9" s="17">
        <v>0</v>
      </c>
      <c r="F9" s="17">
        <v>0</v>
      </c>
    </row>
    <row r="10" spans="1:6" ht="21.75" customHeight="1" x14ac:dyDescent="0.2">
      <c r="A10" s="58" t="s">
        <v>126</v>
      </c>
      <c r="B10" s="58"/>
      <c r="D10" s="9">
        <v>0</v>
      </c>
      <c r="F10" s="9">
        <v>0</v>
      </c>
    </row>
    <row r="11" spans="1:6" ht="21.75" customHeight="1" x14ac:dyDescent="0.2">
      <c r="A11" s="55" t="s">
        <v>39</v>
      </c>
      <c r="B11" s="55"/>
      <c r="D11" s="12">
        <v>47983750030</v>
      </c>
      <c r="F11" s="12">
        <v>47983750030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rightToLeft="1" workbookViewId="0">
      <selection activeCell="I16" sqref="I16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21.75" customHeight="1" x14ac:dyDescent="0.2">
      <c r="A2" s="40" t="s">
        <v>65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21.75" customHeight="1" x14ac:dyDescent="0.2">
      <c r="A3" s="40" t="s">
        <v>161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14.45" customHeight="1" x14ac:dyDescent="0.2"/>
    <row r="5" spans="1:19" ht="14.45" customHeight="1" x14ac:dyDescent="0.2">
      <c r="A5" s="44" t="s">
        <v>87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 ht="14.45" customHeight="1" x14ac:dyDescent="0.2">
      <c r="A6" s="42" t="s">
        <v>19</v>
      </c>
      <c r="C6" s="42" t="s">
        <v>127</v>
      </c>
      <c r="D6" s="42"/>
      <c r="E6" s="42"/>
      <c r="F6" s="42"/>
      <c r="G6" s="42"/>
      <c r="I6" s="42" t="s">
        <v>84</v>
      </c>
      <c r="J6" s="42"/>
      <c r="K6" s="42"/>
      <c r="L6" s="42"/>
      <c r="M6" s="42"/>
      <c r="O6" s="42" t="s">
        <v>85</v>
      </c>
      <c r="P6" s="42"/>
      <c r="Q6" s="42"/>
      <c r="R6" s="42"/>
      <c r="S6" s="42"/>
    </row>
    <row r="7" spans="1:19" ht="29.1" customHeight="1" x14ac:dyDescent="0.2">
      <c r="A7" s="42"/>
      <c r="C7" s="20" t="s">
        <v>128</v>
      </c>
      <c r="D7" s="3"/>
      <c r="E7" s="20" t="s">
        <v>129</v>
      </c>
      <c r="F7" s="3"/>
      <c r="G7" s="20" t="s">
        <v>130</v>
      </c>
      <c r="I7" s="20" t="s">
        <v>131</v>
      </c>
      <c r="J7" s="3"/>
      <c r="K7" s="20" t="s">
        <v>132</v>
      </c>
      <c r="L7" s="3"/>
      <c r="M7" s="20" t="s">
        <v>133</v>
      </c>
      <c r="O7" s="20" t="s">
        <v>131</v>
      </c>
      <c r="P7" s="3"/>
      <c r="Q7" s="20" t="s">
        <v>132</v>
      </c>
      <c r="R7" s="3"/>
      <c r="S7" s="20" t="s">
        <v>133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rightToLeft="1" workbookViewId="0">
      <selection activeCell="A3" sqref="A3:K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1.75" customHeight="1" x14ac:dyDescent="0.2">
      <c r="A2" s="40" t="s">
        <v>65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1.75" customHeight="1" x14ac:dyDescent="0.2">
      <c r="A3" s="40" t="s">
        <v>161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4.45" customHeight="1" x14ac:dyDescent="0.2"/>
    <row r="5" spans="1:11" ht="14.45" customHeight="1" x14ac:dyDescent="0.2">
      <c r="A5" s="44" t="s">
        <v>90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4.45" customHeight="1" x14ac:dyDescent="0.2">
      <c r="I6" s="2" t="s">
        <v>84</v>
      </c>
      <c r="K6" s="2" t="s">
        <v>85</v>
      </c>
    </row>
    <row r="7" spans="1:11" ht="29.1" customHeight="1" x14ac:dyDescent="0.2">
      <c r="A7" s="2" t="s">
        <v>134</v>
      </c>
      <c r="C7" s="19" t="s">
        <v>135</v>
      </c>
      <c r="E7" s="19" t="s">
        <v>136</v>
      </c>
      <c r="G7" s="19" t="s">
        <v>137</v>
      </c>
      <c r="I7" s="20" t="s">
        <v>138</v>
      </c>
      <c r="K7" s="20" t="s">
        <v>138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rightToLeft="1" workbookViewId="0">
      <selection activeCell="A3" sqref="A3:S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21.75" customHeight="1" x14ac:dyDescent="0.2">
      <c r="A2" s="40" t="s">
        <v>65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21.75" customHeight="1" x14ac:dyDescent="0.2">
      <c r="A3" s="40" t="s">
        <v>161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14.45" customHeight="1" x14ac:dyDescent="0.2"/>
    <row r="5" spans="1:19" ht="14.45" customHeight="1" x14ac:dyDescent="0.2">
      <c r="A5" s="44" t="s">
        <v>139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 ht="14.45" customHeight="1" x14ac:dyDescent="0.2">
      <c r="A6" s="42" t="s">
        <v>68</v>
      </c>
      <c r="I6" s="42" t="s">
        <v>84</v>
      </c>
      <c r="J6" s="42"/>
      <c r="K6" s="42"/>
      <c r="L6" s="42"/>
      <c r="M6" s="42"/>
      <c r="O6" s="42" t="s">
        <v>85</v>
      </c>
      <c r="P6" s="42"/>
      <c r="Q6" s="42"/>
      <c r="R6" s="42"/>
      <c r="S6" s="42"/>
    </row>
    <row r="7" spans="1:19" ht="29.1" customHeight="1" x14ac:dyDescent="0.2">
      <c r="A7" s="42"/>
      <c r="C7" s="19" t="s">
        <v>140</v>
      </c>
      <c r="E7" s="19" t="s">
        <v>47</v>
      </c>
      <c r="G7" s="19" t="s">
        <v>141</v>
      </c>
      <c r="I7" s="20" t="s">
        <v>142</v>
      </c>
      <c r="J7" s="3"/>
      <c r="K7" s="20" t="s">
        <v>132</v>
      </c>
      <c r="L7" s="3"/>
      <c r="M7" s="20" t="s">
        <v>143</v>
      </c>
      <c r="O7" s="20" t="s">
        <v>142</v>
      </c>
      <c r="P7" s="3"/>
      <c r="Q7" s="20" t="s">
        <v>132</v>
      </c>
      <c r="R7" s="3"/>
      <c r="S7" s="20" t="s">
        <v>143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rightToLeft="1" workbookViewId="0">
      <selection activeCell="A3" sqref="A3:M3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21.75" customHeight="1" x14ac:dyDescent="0.2">
      <c r="A2" s="40" t="s">
        <v>65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1.75" customHeight="1" x14ac:dyDescent="0.2">
      <c r="A3" s="40" t="s">
        <v>161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4.45" customHeight="1" x14ac:dyDescent="0.2"/>
    <row r="5" spans="1:13" ht="14.45" customHeight="1" x14ac:dyDescent="0.2">
      <c r="A5" s="44" t="s">
        <v>144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14.45" customHeight="1" x14ac:dyDescent="0.2">
      <c r="A6" s="42" t="s">
        <v>68</v>
      </c>
      <c r="C6" s="42" t="s">
        <v>84</v>
      </c>
      <c r="D6" s="42"/>
      <c r="E6" s="42"/>
      <c r="F6" s="42"/>
      <c r="G6" s="42"/>
      <c r="I6" s="42" t="s">
        <v>85</v>
      </c>
      <c r="J6" s="42"/>
      <c r="K6" s="42"/>
      <c r="L6" s="42"/>
      <c r="M6" s="42"/>
    </row>
    <row r="7" spans="1:13" ht="29.1" customHeight="1" x14ac:dyDescent="0.2">
      <c r="A7" s="42"/>
      <c r="C7" s="20" t="s">
        <v>142</v>
      </c>
      <c r="D7" s="3"/>
      <c r="E7" s="20" t="s">
        <v>132</v>
      </c>
      <c r="F7" s="3"/>
      <c r="G7" s="20" t="s">
        <v>143</v>
      </c>
      <c r="I7" s="20" t="s">
        <v>142</v>
      </c>
      <c r="J7" s="3"/>
      <c r="K7" s="20" t="s">
        <v>132</v>
      </c>
      <c r="L7" s="3"/>
      <c r="M7" s="20" t="s">
        <v>143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rightToLeft="1" workbookViewId="0">
      <selection activeCell="Q13" sqref="Q13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4.28515625" customWidth="1"/>
    <col min="14" max="14" width="1.28515625" customWidth="1"/>
    <col min="15" max="15" width="10.4257812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21.75" customHeight="1" x14ac:dyDescent="0.2">
      <c r="A2" s="40" t="s">
        <v>65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21.75" customHeight="1" x14ac:dyDescent="0.2">
      <c r="A3" s="40" t="s">
        <v>161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4.45" customHeight="1" x14ac:dyDescent="0.2"/>
    <row r="5" spans="1:18" ht="14.45" customHeight="1" x14ac:dyDescent="0.2">
      <c r="A5" s="44" t="s">
        <v>145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14.45" customHeight="1" x14ac:dyDescent="0.2">
      <c r="A6" s="42" t="s">
        <v>68</v>
      </c>
      <c r="C6" s="42" t="s">
        <v>84</v>
      </c>
      <c r="D6" s="42"/>
      <c r="E6" s="42"/>
      <c r="F6" s="42"/>
      <c r="G6" s="42"/>
      <c r="H6" s="42"/>
      <c r="I6" s="42"/>
      <c r="K6" s="42" t="s">
        <v>85</v>
      </c>
      <c r="L6" s="42"/>
      <c r="M6" s="42"/>
      <c r="N6" s="42"/>
      <c r="O6" s="42"/>
      <c r="P6" s="42"/>
      <c r="Q6" s="42"/>
      <c r="R6" s="42"/>
    </row>
    <row r="7" spans="1:18" ht="29.1" customHeight="1" x14ac:dyDescent="0.2">
      <c r="A7" s="42"/>
      <c r="C7" s="20" t="s">
        <v>12</v>
      </c>
      <c r="D7" s="3"/>
      <c r="E7" s="20" t="s">
        <v>146</v>
      </c>
      <c r="F7" s="3"/>
      <c r="G7" s="20" t="s">
        <v>147</v>
      </c>
      <c r="H7" s="3"/>
      <c r="I7" s="20" t="s">
        <v>148</v>
      </c>
      <c r="K7" s="20" t="s">
        <v>12</v>
      </c>
      <c r="L7" s="3"/>
      <c r="M7" s="20" t="s">
        <v>146</v>
      </c>
      <c r="N7" s="3"/>
      <c r="O7" s="20" t="s">
        <v>147</v>
      </c>
      <c r="P7" s="3"/>
      <c r="Q7" s="65" t="s">
        <v>148</v>
      </c>
      <c r="R7" s="65"/>
    </row>
    <row r="8" spans="1:18" ht="21.75" customHeight="1" x14ac:dyDescent="0.2">
      <c r="A8" s="5"/>
      <c r="C8" s="6"/>
      <c r="E8" s="6"/>
      <c r="G8" s="6"/>
      <c r="I8" s="6"/>
      <c r="K8" s="6"/>
      <c r="M8" s="6"/>
      <c r="O8" s="6"/>
      <c r="Q8" s="70"/>
      <c r="R8" s="70"/>
    </row>
    <row r="9" spans="1:18" ht="21.75" customHeight="1" x14ac:dyDescent="0.2">
      <c r="A9" s="16"/>
      <c r="C9" s="17"/>
      <c r="E9" s="17"/>
      <c r="G9" s="17"/>
      <c r="I9" s="17"/>
      <c r="K9" s="17"/>
      <c r="M9" s="17"/>
      <c r="O9" s="17"/>
      <c r="Q9" s="71"/>
      <c r="R9" s="71"/>
    </row>
    <row r="10" spans="1:18" ht="21.75" customHeight="1" x14ac:dyDescent="0.2">
      <c r="A10" s="16"/>
      <c r="C10" s="17"/>
      <c r="E10" s="17"/>
      <c r="G10" s="17"/>
      <c r="I10" s="17"/>
      <c r="K10" s="17"/>
      <c r="M10" s="17"/>
      <c r="O10" s="17"/>
      <c r="Q10" s="71"/>
      <c r="R10" s="71"/>
    </row>
    <row r="11" spans="1:18" ht="21.75" customHeight="1" x14ac:dyDescent="0.2">
      <c r="A11" s="8"/>
      <c r="C11" s="9"/>
      <c r="E11" s="9"/>
      <c r="G11" s="9"/>
      <c r="I11" s="9"/>
      <c r="K11" s="9"/>
      <c r="M11" s="9"/>
      <c r="O11" s="9"/>
      <c r="Q11" s="72"/>
      <c r="R11" s="72"/>
    </row>
    <row r="12" spans="1:18" ht="21.75" customHeight="1" x14ac:dyDescent="0.2">
      <c r="A12" s="11" t="s">
        <v>39</v>
      </c>
      <c r="C12" s="12">
        <v>0</v>
      </c>
      <c r="E12" s="12">
        <v>0</v>
      </c>
      <c r="G12" s="12">
        <v>0</v>
      </c>
      <c r="I12" s="12">
        <v>0</v>
      </c>
      <c r="K12" s="12">
        <v>0</v>
      </c>
      <c r="M12" s="12">
        <v>0</v>
      </c>
      <c r="O12" s="12">
        <v>0</v>
      </c>
      <c r="Q12" s="73">
        <v>0</v>
      </c>
      <c r="R12" s="73"/>
    </row>
  </sheetData>
  <mergeCells count="13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rightToLeft="1" workbookViewId="0">
      <selection activeCell="A3" sqref="A3:Y3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21.75" customHeight="1" x14ac:dyDescent="0.2">
      <c r="A2" s="40" t="s">
        <v>65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21.75" customHeight="1" x14ac:dyDescent="0.2">
      <c r="A3" s="40" t="s">
        <v>161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7.35" customHeight="1" x14ac:dyDescent="0.2"/>
    <row r="5" spans="1:25" ht="14.45" customHeight="1" x14ac:dyDescent="0.2">
      <c r="A5" s="44" t="s">
        <v>149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7.35" customHeight="1" x14ac:dyDescent="0.2"/>
    <row r="7" spans="1:25" ht="14.45" customHeight="1" x14ac:dyDescent="0.2">
      <c r="E7" s="42" t="s">
        <v>84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Y7" s="2" t="s">
        <v>85</v>
      </c>
    </row>
    <row r="8" spans="1:25" ht="29.1" customHeight="1" x14ac:dyDescent="0.2">
      <c r="A8" s="2" t="s">
        <v>150</v>
      </c>
      <c r="C8" s="2" t="s">
        <v>151</v>
      </c>
      <c r="E8" s="20" t="s">
        <v>22</v>
      </c>
      <c r="F8" s="3"/>
      <c r="G8" s="20" t="s">
        <v>12</v>
      </c>
      <c r="H8" s="3"/>
      <c r="I8" s="20" t="s">
        <v>21</v>
      </c>
      <c r="J8" s="3"/>
      <c r="K8" s="20" t="s">
        <v>152</v>
      </c>
      <c r="L8" s="3"/>
      <c r="M8" s="20" t="s">
        <v>153</v>
      </c>
      <c r="N8" s="3"/>
      <c r="O8" s="20" t="s">
        <v>154</v>
      </c>
      <c r="P8" s="3"/>
      <c r="Q8" s="20" t="s">
        <v>155</v>
      </c>
      <c r="R8" s="3"/>
      <c r="S8" s="20" t="s">
        <v>156</v>
      </c>
      <c r="T8" s="3"/>
      <c r="U8" s="20" t="s">
        <v>157</v>
      </c>
      <c r="V8" s="3"/>
      <c r="W8" s="20" t="s">
        <v>158</v>
      </c>
      <c r="Y8" s="20" t="s">
        <v>158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rightToLeft="1" tabSelected="1" workbookViewId="0">
      <selection activeCell="Q10" sqref="Q10:R10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6.140625" bestFit="1" customWidth="1"/>
    <col min="6" max="6" width="1.28515625" customWidth="1"/>
    <col min="7" max="7" width="16.140625" bestFit="1" customWidth="1"/>
    <col min="8" max="8" width="1.28515625" customWidth="1"/>
    <col min="9" max="9" width="15.5703125" customWidth="1"/>
    <col min="10" max="10" width="1.28515625" customWidth="1"/>
    <col min="11" max="11" width="11" bestFit="1" customWidth="1"/>
    <col min="12" max="12" width="1.28515625" customWidth="1"/>
    <col min="13" max="13" width="16.140625" bestFit="1" customWidth="1"/>
    <col min="14" max="14" width="1.28515625" customWidth="1"/>
    <col min="15" max="15" width="16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  <col min="20" max="21" width="9.140625" customWidth="1"/>
    <col min="22" max="22" width="16.140625" customWidth="1"/>
    <col min="23" max="23" width="9.140625" customWidth="1"/>
    <col min="24" max="24" width="16.140625" bestFit="1" customWidth="1"/>
  </cols>
  <sheetData>
    <row r="1" spans="1:18" ht="29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21.75" customHeight="1" x14ac:dyDescent="0.2">
      <c r="A2" s="40" t="s">
        <v>65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21.75" customHeight="1" x14ac:dyDescent="0.2">
      <c r="A3" s="40" t="s">
        <v>161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4.45" customHeight="1" x14ac:dyDescent="0.2"/>
    <row r="5" spans="1:18" ht="14.45" customHeight="1" x14ac:dyDescent="0.2">
      <c r="A5" s="44" t="s">
        <v>159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21" x14ac:dyDescent="0.2">
      <c r="A6" s="76" t="s">
        <v>68</v>
      </c>
      <c r="C6" s="76" t="s">
        <v>84</v>
      </c>
      <c r="D6" s="76"/>
      <c r="E6" s="76"/>
      <c r="F6" s="76"/>
      <c r="G6" s="76"/>
      <c r="H6" s="76"/>
      <c r="I6" s="76"/>
      <c r="K6" s="76" t="s">
        <v>85</v>
      </c>
      <c r="L6" s="76"/>
      <c r="M6" s="76"/>
      <c r="N6" s="76"/>
      <c r="O6" s="76"/>
      <c r="P6" s="76"/>
      <c r="Q6" s="76"/>
      <c r="R6" s="76"/>
    </row>
    <row r="7" spans="1:18" ht="42" customHeight="1" x14ac:dyDescent="0.2">
      <c r="A7" s="76"/>
      <c r="C7" s="77" t="s">
        <v>12</v>
      </c>
      <c r="D7" s="3"/>
      <c r="E7" s="77" t="s">
        <v>14</v>
      </c>
      <c r="F7" s="3"/>
      <c r="G7" s="77" t="s">
        <v>147</v>
      </c>
      <c r="H7" s="3"/>
      <c r="I7" s="77" t="s">
        <v>164</v>
      </c>
      <c r="K7" s="77" t="s">
        <v>12</v>
      </c>
      <c r="L7" s="3"/>
      <c r="M7" s="77" t="s">
        <v>14</v>
      </c>
      <c r="N7" s="3"/>
      <c r="O7" s="77" t="s">
        <v>147</v>
      </c>
      <c r="P7" s="3"/>
      <c r="Q7" s="78" t="s">
        <v>164</v>
      </c>
      <c r="R7" s="78"/>
    </row>
    <row r="8" spans="1:18" ht="18.75" x14ac:dyDescent="0.2">
      <c r="A8" s="21" t="s">
        <v>37</v>
      </c>
      <c r="C8" s="22">
        <v>24170152</v>
      </c>
      <c r="E8" s="22">
        <v>439727575336</v>
      </c>
      <c r="G8" s="22">
        <v>429978878377.02399</v>
      </c>
      <c r="I8" s="22">
        <v>9748696958.9760132</v>
      </c>
      <c r="K8" s="22">
        <v>24170152</v>
      </c>
      <c r="M8" s="22">
        <v>439727575336</v>
      </c>
      <c r="O8" s="22">
        <v>429978878377.02399</v>
      </c>
      <c r="Q8" s="70">
        <v>9748696958.9760132</v>
      </c>
      <c r="R8" s="70"/>
    </row>
    <row r="9" spans="1:18" ht="18.75" x14ac:dyDescent="0.2">
      <c r="A9" s="23" t="s">
        <v>38</v>
      </c>
      <c r="C9" s="24">
        <v>1450000</v>
      </c>
      <c r="E9" s="24">
        <v>20748050000</v>
      </c>
      <c r="G9" s="24">
        <v>20281696468.75</v>
      </c>
      <c r="I9" s="24">
        <v>466353531.25</v>
      </c>
      <c r="K9" s="24">
        <v>1450000</v>
      </c>
      <c r="M9" s="22">
        <v>20748050000</v>
      </c>
      <c r="O9" s="22">
        <v>20281696468.75</v>
      </c>
      <c r="Q9" s="70">
        <v>466353531.25</v>
      </c>
      <c r="R9" s="70"/>
    </row>
    <row r="10" spans="1:18" ht="21.75" thickBot="1" x14ac:dyDescent="0.25">
      <c r="A10" s="25" t="s">
        <v>39</v>
      </c>
      <c r="C10" s="26">
        <v>25620152</v>
      </c>
      <c r="E10" s="26">
        <v>460475625336</v>
      </c>
      <c r="F10" s="26">
        <v>0</v>
      </c>
      <c r="G10" s="26">
        <v>450260574845.77399</v>
      </c>
      <c r="H10" s="26">
        <v>0</v>
      </c>
      <c r="I10" s="26">
        <v>10215050490.226013</v>
      </c>
      <c r="J10" s="26">
        <v>0</v>
      </c>
      <c r="K10" s="26">
        <v>25620152</v>
      </c>
      <c r="L10" s="26">
        <v>0</v>
      </c>
      <c r="M10" s="26">
        <v>460475625336</v>
      </c>
      <c r="N10" s="26">
        <v>0</v>
      </c>
      <c r="O10" s="26">
        <v>450260574845.77399</v>
      </c>
      <c r="P10" s="26">
        <v>0</v>
      </c>
      <c r="Q10" s="73">
        <v>10215050490.226013</v>
      </c>
      <c r="R10" s="73"/>
    </row>
    <row r="11" spans="1:18" ht="13.5" thickTop="1" x14ac:dyDescent="0.2"/>
  </sheetData>
  <mergeCells count="11"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  <mergeCell ref="Q8:R8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Akhgari</dc:creator>
  <dc:description/>
  <cp:lastModifiedBy>Ali Hadadi</cp:lastModifiedBy>
  <dcterms:created xsi:type="dcterms:W3CDTF">2025-03-29T08:32:16Z</dcterms:created>
  <dcterms:modified xsi:type="dcterms:W3CDTF">2025-04-30T12:05:13Z</dcterms:modified>
</cp:coreProperties>
</file>