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amani\Desktop\"/>
    </mc:Choice>
  </mc:AlternateContent>
  <xr:revisionPtr revIDLastSave="0" documentId="8_{44F9F78B-B9B2-4F1D-8D03-AFD0EC1D5147}" xr6:coauthVersionLast="47" xr6:coauthVersionMax="47" xr10:uidLastSave="{00000000-0000-0000-0000-000000000000}"/>
  <bookViews>
    <workbookView xWindow="-120" yWindow="-120" windowWidth="24240" windowHeight="13140" firstSheet="7" activeTab="7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22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r:id="rId20"/>
    <sheet name="درآمد ناشی از تغییر قیمت اوراق" sheetId="21" r:id="rId21"/>
  </sheets>
  <definedNames>
    <definedName name="_xlnm.Print_Area" localSheetId="4">اوراق!$A$1:$AM$8</definedName>
    <definedName name="_xlnm.Print_Area" localSheetId="2">'اوراق مشتقه'!$A$1:$AX$14</definedName>
    <definedName name="_xlnm.Print_Area" localSheetId="5">'تعدیل قیمت'!$A$1:$N$8</definedName>
    <definedName name="_xlnm.Print_Area" localSheetId="7">درآمد!$A$1:$K$13</definedName>
    <definedName name="_xlnm.Print_Area" localSheetId="19">'درآمد اعمال اختیار'!$A$1:$Z$8</definedName>
    <definedName name="_xlnm.Print_Area" localSheetId="12">'درآمد سپرده بانکی'!$A$1:$K$7</definedName>
    <definedName name="_xlnm.Print_Area" localSheetId="10">'درآمد سرمایه گذاری در اوراق به'!$A$1:$S$8</definedName>
    <definedName name="_xlnm.Print_Area" localSheetId="8">'درآمد سرمایه گذاری در سهام'!$A$1:$W$8</definedName>
    <definedName name="_xlnm.Print_Area" localSheetId="9">'درآمد سرمایه گذاری در صندوق'!$A$1:$X$11</definedName>
    <definedName name="_xlnm.Print_Area" localSheetId="14">'درآمد سود سهام'!$A$1:$T$7</definedName>
    <definedName name="_xlnm.Print_Area" localSheetId="15">'درآمد سود صندوق'!$A$1:$L$7</definedName>
    <definedName name="_xlnm.Print_Area" localSheetId="20">'درآمد ناشی از تغییر قیمت اوراق'!$A$1:$R$5</definedName>
    <definedName name="_xlnm.Print_Area" localSheetId="18">'درآمد ناشی از فروش'!$A$1:$S$12</definedName>
    <definedName name="_xlnm.Print_Area" localSheetId="13">'سایر درآمدها'!$A$1:$G$11</definedName>
    <definedName name="_xlnm.Print_Area" localSheetId="6">سپرده!$A$1:$M$10</definedName>
    <definedName name="_xlnm.Print_Area" localSheetId="1">سهام!$A$1:$AC$8</definedName>
    <definedName name="_xlnm.Print_Area" localSheetId="16">'سود اوراق بهادار'!$A$1:$T$7</definedName>
    <definedName name="_xlnm.Print_Area" localSheetId="17">'سود سپرده بانکی'!$A$1:$N$7</definedName>
    <definedName name="_xlnm.Print_Area" localSheetId="0">'صورت وضعیت'!$A$1:$C$6</definedName>
    <definedName name="_xlnm.Print_Area" localSheetId="11">'مبالغ تخصیصی اوراق'!$A$1:$R$18</definedName>
    <definedName name="_xlnm.Print_Area" localSheetId="3">'واحدهای صندوق'!$A$1:$AB$11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4" l="1"/>
  <c r="D11" i="14"/>
  <c r="F13" i="8"/>
  <c r="I9" i="21"/>
  <c r="Q9" i="21" s="1"/>
  <c r="S9" i="4"/>
</calcChain>
</file>

<file path=xl/sharedStrings.xml><?xml version="1.0" encoding="utf-8"?>
<sst xmlns="http://schemas.openxmlformats.org/spreadsheetml/2006/main" count="404" uniqueCount="164">
  <si>
    <t>صندوق سرمایه‌گذاری املاک و مستغلات امین شهر یکم</t>
  </si>
  <si>
    <t>صورت وضعیت پرتفوی</t>
  </si>
  <si>
    <t>-1</t>
  </si>
  <si>
    <t>سرمایه گذاری ها</t>
  </si>
  <si>
    <t>-1-1</t>
  </si>
  <si>
    <t>سرمایه گذاری در سهام و حق تقدم سهام</t>
  </si>
  <si>
    <t>تغییرات طی دوره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</si>
  <si>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</si>
  <si>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</si>
  <si>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</si>
  <si>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</si>
  <si>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</si>
  <si>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</si>
  <si>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</si>
  <si>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</si>
  <si>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</si>
  <si>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</si>
  <si>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</si>
  <si>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</si>
  <si>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</si>
  <si>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</si>
  <si>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</si>
  <si>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</si>
  <si>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</si>
  <si>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</si>
  <si>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</si>
  <si>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</si>
  <si>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</si>
  <si>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</si>
  <si>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</si>
  <si>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</si>
  <si>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</si>
  <si>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</si>
  <si>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</si>
  <si>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</si>
  <si>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س. توسعه افق رابین-د</t>
  </si>
  <si>
    <t>صندوق س. گنجینه داریوش-د</t>
  </si>
  <si>
    <t>جمع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</si>
  <si>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</si>
  <si>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</si>
  <si>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</si>
  <si>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</si>
  <si>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</si>
  <si>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</si>
  <si>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</si>
  <si>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</si>
  <si>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</si>
  <si>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</si>
  <si>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</si>
  <si>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</si>
  <si>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</si>
  <si>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</si>
  <si>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</si>
  <si>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</si>
  <si>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</si>
  <si>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</si>
  <si>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</si>
  <si>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</si>
  <si>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</si>
  <si>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</si>
  <si>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</si>
  <si>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حساب جاری بانک شهر پردیس کیش 1001002127909</t>
  </si>
  <si>
    <t>0.02%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</si>
  <si>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</si>
  <si>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</si>
  <si>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</si>
  <si>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</si>
  <si>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</si>
  <si>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</si>
  <si>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</si>
  <si>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</si>
  <si>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</si>
  <si>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</si>
  <si>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</si>
  <si>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</si>
  <si>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</si>
  <si>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</si>
  <si>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</si>
  <si>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</si>
  <si>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</si>
  <si>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</si>
  <si>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</si>
  <si>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</si>
  <si>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</si>
  <si>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</si>
  <si>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</si>
  <si>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</si>
  <si>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</si>
  <si>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</si>
  <si>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</si>
  <si>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</si>
  <si>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</si>
  <si>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</si>
  <si>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</si>
  <si>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</si>
  <si>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</si>
  <si>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</si>
  <si>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</si>
  <si>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</si>
  <si>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</si>
  <si>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</si>
  <si>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</si>
  <si>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</si>
  <si>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</si>
  <si>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</si>
  <si>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</si>
  <si>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</si>
  <si>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</si>
  <si>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</si>
  <si>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</si>
  <si>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</si>
  <si>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</si>
  <si>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</si>
  <si>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</si>
  <si>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</si>
  <si>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</si>
  <si>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</si>
  <si>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</si>
  <si>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</si>
  <si>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</si>
  <si>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</si>
  <si>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</si>
  <si>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</si>
  <si>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</si>
  <si>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</si>
  <si>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</si>
  <si>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</si>
  <si>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</si>
  <si>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</si>
  <si>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</si>
  <si>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</si>
  <si>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</si>
  <si>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</si>
  <si>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</si>
  <si>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</si>
  <si>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</si>
  <si>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</si>
  <si>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</si>
  <si>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</si>
  <si>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</si>
  <si>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</si>
  <si>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</si>
  <si>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</si>
  <si>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</si>
  <si>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</si>
  <si>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</si>
  <si>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</si>
  <si>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</si>
  <si>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</si>
  <si>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</si>
  <si>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</si>
  <si>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</si>
  <si>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</si>
  <si>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</si>
  <si>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</si>
  <si>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</si>
  <si>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</si>
  <si>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</si>
  <si>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1404/01/31</t>
  </si>
  <si>
    <t>درآمد حاصل از سرمایه­گذاری در واحدهای صندوق</t>
  </si>
  <si>
    <t>-2-2</t>
  </si>
  <si>
    <t>سود و زیان ناشی از تغییر قیمت</t>
  </si>
  <si>
    <t>برای ماه منتهی به 1404/02/31</t>
  </si>
  <si>
    <t>1404/02/31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</si>
</sst>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/>
  </cellStyleXfs>
  <cellXfs count="92">
    <xf numFmtId="0" fontId="0" fillId="0" borderId="0" xfId="0" applyAlignment="1">
      <alignment horizontal="left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3" fontId="5" fillId="0" borderId="4" xfId="0" applyNumberFormat="1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right" vertical="top"/>
    </xf>
    <xf numFmtId="4" fontId="5" fillId="0" borderId="5" xfId="0" applyNumberFormat="1" applyFont="1" applyFill="1" applyBorder="1" applyAlignment="1">
      <alignment horizontal="right" vertical="top"/>
    </xf>
    <xf numFmtId="3" fontId="5" fillId="0" borderId="6" xfId="0" applyNumberFormat="1" applyFont="1" applyFill="1" applyBorder="1" applyAlignment="1">
      <alignment horizontal="right" vertical="top"/>
    </xf>
    <xf numFmtId="4" fontId="5" fillId="0" borderId="6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3" fontId="5" fillId="0" borderId="4" xfId="0" applyNumberFormat="1" applyFont="1" applyFill="1" applyBorder="1" applyAlignment="1">
      <alignment horizontal="right" vertical="top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2" borderId="0" xfId="0" applyFill="1" applyAlignment="1">
      <alignment horizontal="left"/>
    </xf>
    <xf numFmtId="3" fontId="5" fillId="2" borderId="2" xfId="0" applyNumberFormat="1" applyFont="1" applyFill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3" fontId="5" fillId="2" borderId="4" xfId="0" applyNumberFormat="1" applyFont="1" applyFill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3" fontId="5" fillId="2" borderId="5" xfId="0" applyNumberFormat="1" applyFont="1" applyFill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3" fontId="5" fillId="0" borderId="5" xfId="0" applyNumberFormat="1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0" fontId="3" fillId="0" borderId="0" xfId="0" applyFont="1" applyAlignment="1">
      <alignment horizontal="right" vertical="center"/>
    </xf>
    <xf numFmtId="0" fontId="4" fillId="0" borderId="6" xfId="0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left"/>
    </xf>
    <xf numFmtId="0" fontId="0" fillId="0" borderId="0" xfId="0" applyFill="1" applyAlignment="1">
      <alignment horizontal="left"/>
    </xf>
    <xf numFmtId="0" fontId="5" fillId="2" borderId="4" xfId="0" applyFont="1" applyFill="1" applyBorder="1" applyAlignment="1">
      <alignment horizontal="right" vertical="top"/>
    </xf>
    <xf numFmtId="3" fontId="5" fillId="2" borderId="4" xfId="0" applyNumberFormat="1" applyFont="1" applyFill="1" applyBorder="1" applyAlignment="1">
      <alignment horizontal="right" vertical="top"/>
    </xf>
    <xf numFmtId="0" fontId="5" fillId="2" borderId="2" xfId="0" applyFont="1" applyFill="1" applyBorder="1" applyAlignment="1">
      <alignment horizontal="right" vertical="top"/>
    </xf>
    <xf numFmtId="3" fontId="5" fillId="2" borderId="2" xfId="0" applyNumberFormat="1" applyFont="1" applyFill="1" applyBorder="1" applyAlignment="1">
      <alignment horizontal="right" vertical="top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right" vertical="top"/>
    </xf>
    <xf numFmtId="3" fontId="5" fillId="2" borderId="2" xfId="0" applyNumberFormat="1" applyFont="1" applyFill="1" applyBorder="1" applyAlignment="1">
      <alignment horizontal="right" vertical="top"/>
    </xf>
    <xf numFmtId="0" fontId="5" fillId="2" borderId="4" xfId="0" applyFont="1" applyFill="1" applyBorder="1" applyAlignment="1">
      <alignment horizontal="right" vertical="top"/>
    </xf>
    <xf numFmtId="3" fontId="5" fillId="2" borderId="4" xfId="0" applyNumberFormat="1" applyFont="1" applyFill="1" applyBorder="1" applyAlignment="1">
      <alignment horizontal="right" vertical="top"/>
    </xf>
    <xf numFmtId="0" fontId="4" fillId="2" borderId="5" xfId="0" applyFont="1" applyFill="1" applyBorder="1" applyAlignment="1">
      <alignment horizontal="center" vertical="center"/>
    </xf>
    <xf numFmtId="3" fontId="5" fillId="2" borderId="5" xfId="0" applyNumberFormat="1" applyFont="1" applyFill="1" applyBorder="1" applyAlignment="1">
      <alignment horizontal="right" vertical="top"/>
    </xf>
    <xf numFmtId="0" fontId="5" fillId="0" borderId="6" xfId="0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4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6" xfId="0" applyNumberFormat="1" applyFont="1" applyBorder="1" applyAlignment="1">
      <alignment horizontal="right" vertical="top"/>
    </xf>
    <xf numFmtId="3" fontId="5" fillId="0" borderId="0" xfId="0" applyNumberFormat="1" applyFont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3" fontId="5" fillId="0" borderId="4" xfId="0" applyNumberFormat="1" applyFont="1" applyFill="1" applyBorder="1" applyAlignment="1">
      <alignment horizontal="right" vertical="top"/>
    </xf>
    <xf numFmtId="3" fontId="5" fillId="0" borderId="5" xfId="0" applyNumberFormat="1" applyFont="1" applyFill="1" applyBorder="1" applyAlignment="1">
      <alignment horizontal="right" vertical="top"/>
    </xf>
    <xf numFmtId="0" fontId="0" fillId="0" borderId="0" xfId="0" applyAlignment="1">
      <alignment horizontal="center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right" vertical="top"/>
    </xf>
    <xf numFmtId="0" fontId="5" fillId="2" borderId="0" xfId="0" applyFont="1" applyFill="1" applyAlignment="1">
      <alignment horizontal="right" vertical="top"/>
    </xf>
    <xf numFmtId="0" fontId="5" fillId="2" borderId="0" xfId="0" applyFont="1" applyFill="1" applyAlignment="1">
      <alignment horizontal="right" vertical="top"/>
    </xf>
    <xf numFmtId="3" fontId="5" fillId="2" borderId="0" xfId="0" applyNumberFormat="1" applyFont="1" applyFill="1" applyAlignment="1">
      <alignment horizontal="right" vertical="top"/>
    </xf>
    <xf numFmtId="4" fontId="5" fillId="2" borderId="0" xfId="0" applyNumberFormat="1" applyFont="1" applyFill="1" applyAlignment="1">
      <alignment horizontal="right" vertical="top"/>
    </xf>
    <xf numFmtId="4" fontId="5" fillId="2" borderId="4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3" fontId="5" fillId="0" borderId="8" xfId="0" applyNumberFormat="1" applyFont="1" applyFill="1" applyBorder="1" applyAlignment="1">
      <alignment horizontal="right" vertical="top"/>
    </xf>
    <xf numFmtId="0" fontId="4" fillId="2" borderId="7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left"/>
    </xf>
    <xf numFmtId="0" fontId="4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right" vertical="top"/>
    </xf>
    <xf numFmtId="3" fontId="5" fillId="2" borderId="7" xfId="0" applyNumberFormat="1" applyFon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1247775</xdr:colOff>
      <xdr:row>4</xdr:row>
      <xdr:rowOff>0</xdr:rowOff>
    </xdr:from>
    <xdr:to>
      <xdr:col>2</xdr:col>
      <xdr:colOff>4676775</xdr:colOff>
      <xdr:row>9</xdr:row>
      <xdr:rowOff>123825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6286225" y="1000125"/>
          <a:ext cx="11306175" cy="3733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workbookViewId="0">
      <selection activeCell="A4" sqref="A4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29.1" customHeight="1" x14ac:dyDescent="0.2">
      <c r="A1" s="42" t="s">
        <v>0</v>
      </c>
      <c r="B1" s="42"/>
      <c r="C1" s="42"/>
    </row>
    <row r="2" spans="1:3" ht="21.75" customHeight="1" x14ac:dyDescent="0.2">
      <c r="A2" s="42" t="s">
        <v>1</v>
      </c>
      <c r="B2" s="42"/>
      <c r="C2" s="42"/>
    </row>
    <row r="3" spans="1:3" ht="21.75" customHeight="1" x14ac:dyDescent="0.2">
      <c r="A3" s="42" t="s">
        <v>162</v>
      </c>
      <c r="B3" s="42"/>
      <c r="C3" s="42"/>
    </row>
    <row r="4" spans="1:3" ht="7.35" customHeight="1" x14ac:dyDescent="0.2"/>
    <row r="5" spans="1:3" ht="123.6" customHeight="1" x14ac:dyDescent="0.2">
      <c r="B5" s="43"/>
    </row>
    <row r="6" spans="1:3" ht="123.6" customHeight="1" x14ac:dyDescent="0.2">
      <c r="B6" s="43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2"/>
  <sheetViews>
    <sheetView rightToLeft="1" workbookViewId="0">
      <selection activeCell="A4" sqref="A4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5.42578125" bestFit="1" customWidth="1"/>
    <col min="7" max="7" width="1.28515625" customWidth="1"/>
    <col min="8" max="8" width="13" customWidth="1"/>
    <col min="9" max="9" width="1.28515625" customWidth="1"/>
    <col min="10" max="10" width="15" bestFit="1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6" width="1.28515625" customWidth="1"/>
    <col min="17" max="17" width="15" bestFit="1" customWidth="1"/>
    <col min="18" max="18" width="1.28515625" customWidth="1"/>
    <col min="19" max="19" width="15" bestFit="1" customWidth="1"/>
    <col min="20" max="20" width="1.28515625" customWidth="1"/>
    <col min="21" max="21" width="15" bestFit="1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 x14ac:dyDescent="0.2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</row>
    <row r="2" spans="1:23" ht="21.75" customHeight="1" x14ac:dyDescent="0.2">
      <c r="A2" s="58" t="s">
        <v>63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</row>
    <row r="3" spans="1:23" ht="21.75" customHeight="1" x14ac:dyDescent="0.2">
      <c r="A3" s="58" t="s">
        <v>162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</row>
    <row r="4" spans="1:23" ht="14.45" customHeight="1" x14ac:dyDescent="0.2"/>
    <row r="5" spans="1:23" ht="14.45" customHeight="1" x14ac:dyDescent="0.2">
      <c r="A5" s="34" t="s">
        <v>160</v>
      </c>
      <c r="B5" s="59" t="s">
        <v>159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</row>
    <row r="6" spans="1:23" ht="14.45" customHeight="1" x14ac:dyDescent="0.2">
      <c r="D6" s="48" t="s">
        <v>82</v>
      </c>
      <c r="E6" s="48"/>
      <c r="F6" s="48"/>
      <c r="G6" s="48"/>
      <c r="H6" s="48"/>
      <c r="I6" s="48"/>
      <c r="J6" s="48"/>
      <c r="K6" s="48"/>
      <c r="L6" s="48"/>
      <c r="N6" s="48" t="s">
        <v>83</v>
      </c>
      <c r="O6" s="48"/>
      <c r="P6" s="48"/>
      <c r="Q6" s="48"/>
      <c r="R6" s="48"/>
      <c r="S6" s="48"/>
      <c r="T6" s="48"/>
      <c r="U6" s="48"/>
      <c r="V6" s="48"/>
      <c r="W6" s="48"/>
    </row>
    <row r="7" spans="1:23" ht="14.45" customHeight="1" x14ac:dyDescent="0.2">
      <c r="D7" s="3"/>
      <c r="E7" s="3"/>
      <c r="F7" s="3"/>
      <c r="G7" s="3"/>
      <c r="H7" s="3"/>
      <c r="I7" s="3"/>
      <c r="J7" s="49" t="s">
        <v>37</v>
      </c>
      <c r="K7" s="49"/>
      <c r="L7" s="49"/>
      <c r="N7" s="3"/>
      <c r="O7" s="3"/>
      <c r="P7" s="3"/>
      <c r="Q7" s="3"/>
      <c r="R7" s="3"/>
      <c r="S7" s="3"/>
      <c r="T7" s="3"/>
      <c r="U7" s="49" t="s">
        <v>37</v>
      </c>
      <c r="V7" s="49"/>
      <c r="W7" s="49"/>
    </row>
    <row r="8" spans="1:23" ht="14.45" customHeight="1" x14ac:dyDescent="0.2">
      <c r="A8" s="48" t="s">
        <v>32</v>
      </c>
      <c r="B8" s="48"/>
      <c r="D8" s="22" t="s">
        <v>88</v>
      </c>
      <c r="F8" s="22" t="s">
        <v>86</v>
      </c>
      <c r="H8" s="22" t="s">
        <v>87</v>
      </c>
      <c r="J8" s="23" t="s">
        <v>58</v>
      </c>
      <c r="K8" s="3"/>
      <c r="L8" s="23" t="s">
        <v>68</v>
      </c>
      <c r="N8" s="22" t="s">
        <v>88</v>
      </c>
      <c r="P8" s="48" t="s">
        <v>86</v>
      </c>
      <c r="Q8" s="48"/>
      <c r="S8" s="22" t="s">
        <v>87</v>
      </c>
      <c r="U8" s="23" t="s">
        <v>58</v>
      </c>
      <c r="V8" s="3"/>
      <c r="W8" s="23" t="s">
        <v>68</v>
      </c>
    </row>
    <row r="9" spans="1:23" ht="21.75" customHeight="1" x14ac:dyDescent="0.2">
      <c r="A9" s="63" t="s">
        <v>36</v>
      </c>
      <c r="B9" s="63"/>
      <c r="D9" s="32">
        <v>0</v>
      </c>
      <c r="F9" s="32">
        <v>466353531.25</v>
      </c>
      <c r="H9" s="32">
        <v>0</v>
      </c>
      <c r="J9" s="32">
        <v>466353531.25</v>
      </c>
      <c r="L9" s="26">
        <v>0</v>
      </c>
      <c r="N9" s="32">
        <v>0</v>
      </c>
      <c r="P9" s="64">
        <v>466353531</v>
      </c>
      <c r="Q9" s="64"/>
      <c r="S9" s="32">
        <v>0</v>
      </c>
      <c r="U9" s="32">
        <v>466353531.25</v>
      </c>
      <c r="W9" s="26">
        <v>0</v>
      </c>
    </row>
    <row r="10" spans="1:23" ht="21.75" customHeight="1" x14ac:dyDescent="0.2">
      <c r="A10" s="60" t="s">
        <v>35</v>
      </c>
      <c r="B10" s="60"/>
      <c r="D10" s="33">
        <v>0</v>
      </c>
      <c r="F10" s="33">
        <v>9748696958.9760132</v>
      </c>
      <c r="H10" s="33">
        <v>0</v>
      </c>
      <c r="J10" s="32">
        <v>9748696958.9760132</v>
      </c>
      <c r="L10" s="28">
        <v>0</v>
      </c>
      <c r="N10" s="33">
        <v>0</v>
      </c>
      <c r="P10" s="61">
        <v>9748696959</v>
      </c>
      <c r="Q10" s="61"/>
      <c r="S10" s="33">
        <v>0</v>
      </c>
      <c r="U10" s="32">
        <v>9748696958.9760132</v>
      </c>
      <c r="W10" s="28">
        <v>0</v>
      </c>
    </row>
    <row r="11" spans="1:23" ht="21.75" customHeight="1" thickBot="1" x14ac:dyDescent="0.25">
      <c r="A11" s="62" t="s">
        <v>37</v>
      </c>
      <c r="B11" s="62"/>
      <c r="D11" s="31">
        <v>0</v>
      </c>
      <c r="F11" s="31">
        <v>10215050490.226013</v>
      </c>
      <c r="H11" s="31">
        <v>0</v>
      </c>
      <c r="J11" s="31">
        <v>10215050490.226013</v>
      </c>
      <c r="L11" s="30">
        <v>0</v>
      </c>
      <c r="N11" s="31">
        <v>0</v>
      </c>
      <c r="P11" s="65">
        <v>10215050490</v>
      </c>
      <c r="Q11" s="65"/>
      <c r="S11" s="31">
        <v>0</v>
      </c>
      <c r="U11" s="31">
        <v>10215050490.226013</v>
      </c>
      <c r="W11" s="30">
        <v>0</v>
      </c>
    </row>
    <row r="12" spans="1:23" ht="13.5" thickTop="1" x14ac:dyDescent="0.2"/>
  </sheetData>
  <mergeCells count="16">
    <mergeCell ref="A10:B10"/>
    <mergeCell ref="P10:Q10"/>
    <mergeCell ref="A11:B11"/>
    <mergeCell ref="J7:L7"/>
    <mergeCell ref="U7:W7"/>
    <mergeCell ref="A8:B8"/>
    <mergeCell ref="P8:Q8"/>
    <mergeCell ref="A9:B9"/>
    <mergeCell ref="P9:Q9"/>
    <mergeCell ref="P11:Q11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8"/>
  <sheetViews>
    <sheetView rightToLeft="1" workbookViewId="0">
      <selection activeCell="A4" sqref="A4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3" customWidth="1"/>
    <col min="13" max="13" width="1.28515625" customWidth="1"/>
    <col min="14" max="14" width="14.28515625" customWidth="1"/>
    <col min="15" max="15" width="1.28515625" customWidth="1"/>
    <col min="16" max="16" width="13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</row>
    <row r="2" spans="1:18" ht="21.75" customHeight="1" x14ac:dyDescent="0.2">
      <c r="A2" s="42" t="s">
        <v>63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spans="1:18" ht="21.75" customHeight="1" x14ac:dyDescent="0.2">
      <c r="A3" s="42" t="s">
        <v>162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</row>
    <row r="4" spans="1:18" ht="14.45" customHeight="1" x14ac:dyDescent="0.2"/>
    <row r="5" spans="1:18" ht="14.45" customHeight="1" x14ac:dyDescent="0.2">
      <c r="A5" s="1" t="s">
        <v>89</v>
      </c>
      <c r="B5" s="44" t="s">
        <v>90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</row>
    <row r="6" spans="1:18" ht="14.45" customHeight="1" x14ac:dyDescent="0.2">
      <c r="D6" s="45" t="s">
        <v>82</v>
      </c>
      <c r="E6" s="45"/>
      <c r="F6" s="45"/>
      <c r="G6" s="45"/>
      <c r="H6" s="45"/>
      <c r="I6" s="45"/>
      <c r="J6" s="45"/>
      <c r="L6" s="45" t="s">
        <v>83</v>
      </c>
      <c r="M6" s="45"/>
      <c r="N6" s="45"/>
      <c r="O6" s="45"/>
      <c r="P6" s="45"/>
      <c r="Q6" s="45"/>
      <c r="R6" s="45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45" t="s">
        <v>91</v>
      </c>
      <c r="B8" s="45"/>
      <c r="D8" s="2" t="s">
        <v>92</v>
      </c>
      <c r="F8" s="2" t="s">
        <v>86</v>
      </c>
      <c r="H8" s="2" t="s">
        <v>87</v>
      </c>
      <c r="J8" s="2" t="s">
        <v>37</v>
      </c>
      <c r="L8" s="2" t="s">
        <v>92</v>
      </c>
      <c r="N8" s="2" t="s">
        <v>86</v>
      </c>
      <c r="P8" s="2" t="s">
        <v>87</v>
      </c>
      <c r="R8" s="2" t="s">
        <v>37</v>
      </c>
    </row>
  </sheetData>
  <mergeCells count="7">
    <mergeCell ref="A8:B8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18"/>
  <sheetViews>
    <sheetView rightToLeft="1" workbookViewId="0">
      <selection activeCell="A4" sqref="A4"/>
    </sheetView>
  </sheetViews>
  <sheetFormatPr defaultRowHeight="12.75" x14ac:dyDescent="0.2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7" ht="21.75" customHeight="1" x14ac:dyDescent="0.2">
      <c r="A2" s="42" t="s">
        <v>63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spans="1:17" ht="21.75" customHeight="1" x14ac:dyDescent="0.2">
      <c r="A3" s="42" t="s">
        <v>162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spans="1:17" ht="14.45" customHeight="1" x14ac:dyDescent="0.2"/>
    <row r="5" spans="1:17" ht="14.45" customHeight="1" x14ac:dyDescent="0.2">
      <c r="A5" s="1" t="s">
        <v>93</v>
      </c>
      <c r="B5" s="44" t="s">
        <v>94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</row>
    <row r="6" spans="1:17" ht="29.1" customHeight="1" x14ac:dyDescent="0.2">
      <c r="M6" s="66" t="s">
        <v>95</v>
      </c>
      <c r="Q6" s="66" t="s">
        <v>96</v>
      </c>
    </row>
    <row r="7" spans="1:17" ht="14.45" customHeight="1" x14ac:dyDescent="0.2">
      <c r="A7" s="45" t="s">
        <v>97</v>
      </c>
      <c r="B7" s="45"/>
      <c r="D7" s="2" t="s">
        <v>98</v>
      </c>
      <c r="F7" s="2" t="s">
        <v>99</v>
      </c>
      <c r="H7" s="2" t="s">
        <v>26</v>
      </c>
      <c r="J7" s="45" t="s">
        <v>100</v>
      </c>
      <c r="K7" s="45"/>
      <c r="M7" s="66"/>
      <c r="O7" s="2" t="s">
        <v>101</v>
      </c>
      <c r="Q7" s="66"/>
    </row>
    <row r="8" spans="1:17" ht="14.45" customHeight="1" x14ac:dyDescent="0.2">
      <c r="A8" s="46" t="s">
        <v>102</v>
      </c>
      <c r="B8" s="70"/>
      <c r="D8" s="46" t="s">
        <v>103</v>
      </c>
      <c r="F8" s="4" t="s">
        <v>104</v>
      </c>
      <c r="H8" s="3"/>
      <c r="J8" s="3"/>
      <c r="K8" s="3"/>
      <c r="M8" s="3"/>
      <c r="O8" s="3"/>
      <c r="Q8" s="3"/>
    </row>
    <row r="9" spans="1:17" ht="14.45" customHeight="1" x14ac:dyDescent="0.2">
      <c r="A9" s="45"/>
      <c r="B9" s="45"/>
      <c r="D9" s="45"/>
      <c r="F9" s="4" t="s">
        <v>105</v>
      </c>
    </row>
    <row r="10" spans="1:17" ht="14.45" customHeight="1" x14ac:dyDescent="0.2">
      <c r="A10" s="46" t="s">
        <v>102</v>
      </c>
      <c r="B10" s="70"/>
      <c r="D10" s="46" t="s">
        <v>106</v>
      </c>
      <c r="F10" s="4" t="s">
        <v>104</v>
      </c>
    </row>
    <row r="11" spans="1:17" ht="14.45" customHeight="1" x14ac:dyDescent="0.2">
      <c r="A11" s="45"/>
      <c r="B11" s="45"/>
      <c r="D11" s="45"/>
      <c r="F11" s="4" t="s">
        <v>107</v>
      </c>
    </row>
    <row r="12" spans="1:17" ht="65.45" customHeight="1" x14ac:dyDescent="0.2">
      <c r="A12" s="67" t="s">
        <v>108</v>
      </c>
      <c r="B12" s="67"/>
      <c r="D12" s="17" t="s">
        <v>109</v>
      </c>
      <c r="F12" s="4" t="s">
        <v>110</v>
      </c>
    </row>
    <row r="13" spans="1:17" ht="14.45" customHeight="1" x14ac:dyDescent="0.2">
      <c r="A13" s="67" t="s">
        <v>111</v>
      </c>
      <c r="B13" s="68"/>
      <c r="D13" s="67" t="s">
        <v>111</v>
      </c>
      <c r="F13" s="4" t="s">
        <v>112</v>
      </c>
    </row>
    <row r="14" spans="1:17" ht="14.45" customHeight="1" x14ac:dyDescent="0.2">
      <c r="A14" s="69"/>
      <c r="B14" s="69"/>
      <c r="D14" s="69"/>
      <c r="F14" s="4" t="s">
        <v>113</v>
      </c>
    </row>
    <row r="15" spans="1:17" ht="14.45" customHeight="1" x14ac:dyDescent="0.2">
      <c r="A15" s="69"/>
      <c r="B15" s="69"/>
      <c r="D15" s="69"/>
      <c r="F15" s="4" t="s">
        <v>114</v>
      </c>
    </row>
    <row r="16" spans="1:17" ht="14.45" customHeight="1" x14ac:dyDescent="0.2">
      <c r="A16" s="66"/>
      <c r="B16" s="66"/>
      <c r="D16" s="66"/>
      <c r="F16" s="4" t="s">
        <v>115</v>
      </c>
    </row>
    <row r="17" spans="1:10" ht="14.45" customHeight="1" x14ac:dyDescent="0.2">
      <c r="A17" s="3"/>
      <c r="B17" s="3"/>
      <c r="D17" s="3"/>
      <c r="F17" s="3"/>
    </row>
    <row r="18" spans="1:10" ht="14.45" customHeight="1" x14ac:dyDescent="0.2">
      <c r="A18" s="45" t="s">
        <v>116</v>
      </c>
      <c r="B18" s="45"/>
      <c r="C18" s="45"/>
      <c r="D18" s="45"/>
      <c r="E18" s="45"/>
      <c r="F18" s="45"/>
      <c r="G18" s="45"/>
      <c r="H18" s="45"/>
      <c r="I18" s="45"/>
      <c r="J18" s="45"/>
    </row>
  </sheetData>
  <mergeCells count="16">
    <mergeCell ref="A13:B16"/>
    <mergeCell ref="D13:D16"/>
    <mergeCell ref="A18:J18"/>
    <mergeCell ref="A8:B9"/>
    <mergeCell ref="D8:D9"/>
    <mergeCell ref="A10:B11"/>
    <mergeCell ref="D10:D11"/>
    <mergeCell ref="A12:B12"/>
    <mergeCell ref="A1:Q1"/>
    <mergeCell ref="A2:Q2"/>
    <mergeCell ref="A3:Q3"/>
    <mergeCell ref="B5:Q5"/>
    <mergeCell ref="M6:M7"/>
    <mergeCell ref="Q6:Q7"/>
    <mergeCell ref="A7:B7"/>
    <mergeCell ref="J7:K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7"/>
  <sheetViews>
    <sheetView rightToLeft="1" workbookViewId="0">
      <selection activeCell="D29" sqref="D29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21.75" customHeight="1" x14ac:dyDescent="0.2">
      <c r="A2" s="42" t="s">
        <v>63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ht="21.75" customHeight="1" x14ac:dyDescent="0.2">
      <c r="A3" s="42" t="s">
        <v>162</v>
      </c>
      <c r="B3" s="42"/>
      <c r="C3" s="42"/>
      <c r="D3" s="42"/>
      <c r="E3" s="42"/>
      <c r="F3" s="42"/>
      <c r="G3" s="42"/>
      <c r="H3" s="42"/>
      <c r="I3" s="42"/>
      <c r="J3" s="42"/>
    </row>
    <row r="4" spans="1:10" ht="14.45" customHeight="1" x14ac:dyDescent="0.2"/>
    <row r="5" spans="1:10" ht="14.45" customHeight="1" x14ac:dyDescent="0.2">
      <c r="A5" s="1" t="s">
        <v>117</v>
      </c>
      <c r="B5" s="44" t="s">
        <v>118</v>
      </c>
      <c r="C5" s="44"/>
      <c r="D5" s="44"/>
      <c r="E5" s="44"/>
      <c r="F5" s="44"/>
      <c r="G5" s="44"/>
      <c r="H5" s="44"/>
      <c r="I5" s="44"/>
      <c r="J5" s="44"/>
    </row>
    <row r="6" spans="1:10" ht="14.45" customHeight="1" x14ac:dyDescent="0.2">
      <c r="D6" s="45" t="s">
        <v>82</v>
      </c>
      <c r="E6" s="45"/>
      <c r="F6" s="45"/>
      <c r="H6" s="45" t="s">
        <v>83</v>
      </c>
      <c r="I6" s="45"/>
      <c r="J6" s="45"/>
    </row>
    <row r="7" spans="1:10" ht="36.4" customHeight="1" x14ac:dyDescent="0.2">
      <c r="A7" s="45" t="s">
        <v>119</v>
      </c>
      <c r="B7" s="45"/>
      <c r="D7" s="17" t="s">
        <v>120</v>
      </c>
      <c r="E7" s="3"/>
      <c r="F7" s="17" t="s">
        <v>121</v>
      </c>
      <c r="H7" s="17" t="s">
        <v>120</v>
      </c>
      <c r="I7" s="3"/>
      <c r="J7" s="17" t="s">
        <v>121</v>
      </c>
    </row>
  </sheetData>
  <mergeCells count="7">
    <mergeCell ref="A7:B7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activeCell="B17" sqref="B17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42" t="s">
        <v>0</v>
      </c>
      <c r="B1" s="42"/>
      <c r="C1" s="42"/>
      <c r="D1" s="42"/>
      <c r="E1" s="42"/>
      <c r="F1" s="42"/>
    </row>
    <row r="2" spans="1:6" ht="21.75" customHeight="1" x14ac:dyDescent="0.2">
      <c r="A2" s="42" t="s">
        <v>63</v>
      </c>
      <c r="B2" s="42"/>
      <c r="C2" s="42"/>
      <c r="D2" s="42"/>
      <c r="E2" s="42"/>
      <c r="F2" s="42"/>
    </row>
    <row r="3" spans="1:6" ht="21.75" customHeight="1" x14ac:dyDescent="0.2">
      <c r="A3" s="42" t="s">
        <v>162</v>
      </c>
      <c r="B3" s="42"/>
      <c r="C3" s="42"/>
      <c r="D3" s="42"/>
      <c r="E3" s="42"/>
      <c r="F3" s="42"/>
    </row>
    <row r="4" spans="1:6" ht="14.45" customHeight="1" x14ac:dyDescent="0.2"/>
    <row r="5" spans="1:6" ht="29.1" customHeight="1" x14ac:dyDescent="0.2">
      <c r="A5" s="1" t="s">
        <v>122</v>
      </c>
      <c r="B5" s="44" t="s">
        <v>78</v>
      </c>
      <c r="C5" s="44"/>
      <c r="D5" s="44"/>
      <c r="E5" s="44"/>
      <c r="F5" s="44"/>
    </row>
    <row r="6" spans="1:6" ht="14.45" customHeight="1" x14ac:dyDescent="0.2">
      <c r="D6" s="84" t="s">
        <v>82</v>
      </c>
      <c r="F6" s="84" t="s">
        <v>163</v>
      </c>
    </row>
    <row r="7" spans="1:6" ht="14.45" customHeight="1" x14ac:dyDescent="0.2">
      <c r="A7" s="87" t="s">
        <v>78</v>
      </c>
      <c r="B7" s="87"/>
      <c r="C7" s="88"/>
      <c r="D7" s="89" t="s">
        <v>58</v>
      </c>
      <c r="E7" s="88"/>
      <c r="F7" s="89" t="s">
        <v>58</v>
      </c>
    </row>
    <row r="8" spans="1:6" ht="21.75" customHeight="1" x14ac:dyDescent="0.2">
      <c r="A8" s="90" t="s">
        <v>78</v>
      </c>
      <c r="B8" s="90"/>
      <c r="C8" s="88"/>
      <c r="D8" s="91">
        <v>64682856250</v>
      </c>
      <c r="E8" s="88"/>
      <c r="F8" s="91">
        <v>64682856250</v>
      </c>
    </row>
    <row r="9" spans="1:6" ht="21.75" customHeight="1" x14ac:dyDescent="0.2">
      <c r="A9" s="90" t="s">
        <v>123</v>
      </c>
      <c r="B9" s="90"/>
      <c r="C9" s="88"/>
      <c r="D9" s="91">
        <v>0</v>
      </c>
      <c r="E9" s="88"/>
      <c r="F9" s="91">
        <v>0</v>
      </c>
    </row>
    <row r="10" spans="1:6" ht="21.75" customHeight="1" x14ac:dyDescent="0.2">
      <c r="A10" s="90" t="s">
        <v>124</v>
      </c>
      <c r="B10" s="90"/>
      <c r="C10" s="88"/>
      <c r="D10" s="91">
        <v>0</v>
      </c>
      <c r="E10" s="88"/>
      <c r="F10" s="91">
        <v>0</v>
      </c>
    </row>
    <row r="11" spans="1:6" ht="21.75" customHeight="1" x14ac:dyDescent="0.2">
      <c r="A11" s="85" t="s">
        <v>37</v>
      </c>
      <c r="B11" s="85"/>
      <c r="D11" s="86">
        <f>SUM(D8:D10)</f>
        <v>64682856250</v>
      </c>
      <c r="F11" s="86">
        <f>SUM(F8:F10)</f>
        <v>64682856250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7"/>
  <sheetViews>
    <sheetView rightToLeft="1" workbookViewId="0">
      <selection activeCell="A4" sqref="A4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</row>
    <row r="2" spans="1:19" ht="21.75" customHeight="1" x14ac:dyDescent="0.2">
      <c r="A2" s="42" t="s">
        <v>63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spans="1:19" ht="21.75" customHeight="1" x14ac:dyDescent="0.2">
      <c r="A3" s="42" t="s">
        <v>162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</row>
    <row r="4" spans="1:19" ht="14.45" customHeight="1" x14ac:dyDescent="0.2"/>
    <row r="5" spans="1:19" ht="14.45" customHeight="1" x14ac:dyDescent="0.2">
      <c r="A5" s="44" t="s">
        <v>85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</row>
    <row r="6" spans="1:19" ht="14.45" customHeight="1" x14ac:dyDescent="0.2">
      <c r="A6" s="45" t="s">
        <v>17</v>
      </c>
      <c r="C6" s="45" t="s">
        <v>125</v>
      </c>
      <c r="D6" s="45"/>
      <c r="E6" s="45"/>
      <c r="F6" s="45"/>
      <c r="G6" s="45"/>
      <c r="I6" s="45" t="s">
        <v>82</v>
      </c>
      <c r="J6" s="45"/>
      <c r="K6" s="45"/>
      <c r="L6" s="45"/>
      <c r="M6" s="45"/>
      <c r="O6" s="45" t="s">
        <v>83</v>
      </c>
      <c r="P6" s="45"/>
      <c r="Q6" s="45"/>
      <c r="R6" s="45"/>
      <c r="S6" s="45"/>
    </row>
    <row r="7" spans="1:19" ht="29.1" customHeight="1" x14ac:dyDescent="0.2">
      <c r="A7" s="45"/>
      <c r="C7" s="17" t="s">
        <v>126</v>
      </c>
      <c r="D7" s="3"/>
      <c r="E7" s="17" t="s">
        <v>127</v>
      </c>
      <c r="F7" s="3"/>
      <c r="G7" s="17" t="s">
        <v>128</v>
      </c>
      <c r="I7" s="17" t="s">
        <v>129</v>
      </c>
      <c r="J7" s="3"/>
      <c r="K7" s="17" t="s">
        <v>130</v>
      </c>
      <c r="L7" s="3"/>
      <c r="M7" s="17" t="s">
        <v>131</v>
      </c>
      <c r="O7" s="17" t="s">
        <v>129</v>
      </c>
      <c r="P7" s="3"/>
      <c r="Q7" s="17" t="s">
        <v>130</v>
      </c>
      <c r="R7" s="3"/>
      <c r="S7" s="17" t="s">
        <v>131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activeCell="A4" sqref="A4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21.75" customHeight="1" x14ac:dyDescent="0.2">
      <c r="A2" s="42" t="s">
        <v>63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1" ht="21.75" customHeight="1" x14ac:dyDescent="0.2">
      <c r="A3" s="42" t="s">
        <v>162</v>
      </c>
      <c r="B3" s="42"/>
      <c r="C3" s="42"/>
      <c r="D3" s="42"/>
      <c r="E3" s="42"/>
      <c r="F3" s="42"/>
      <c r="G3" s="42"/>
      <c r="H3" s="42"/>
      <c r="I3" s="42"/>
      <c r="J3" s="42"/>
      <c r="K3" s="42"/>
    </row>
    <row r="4" spans="1:11" ht="14.45" customHeight="1" x14ac:dyDescent="0.2"/>
    <row r="5" spans="1:11" ht="14.45" customHeight="1" x14ac:dyDescent="0.2">
      <c r="A5" s="44" t="s">
        <v>88</v>
      </c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1" ht="14.45" customHeight="1" x14ac:dyDescent="0.2">
      <c r="I6" s="2" t="s">
        <v>82</v>
      </c>
      <c r="K6" s="2" t="s">
        <v>83</v>
      </c>
    </row>
    <row r="7" spans="1:11" ht="29.1" customHeight="1" x14ac:dyDescent="0.2">
      <c r="A7" s="2" t="s">
        <v>132</v>
      </c>
      <c r="C7" s="16" t="s">
        <v>133</v>
      </c>
      <c r="E7" s="16" t="s">
        <v>134</v>
      </c>
      <c r="G7" s="16" t="s">
        <v>135</v>
      </c>
      <c r="I7" s="17" t="s">
        <v>136</v>
      </c>
      <c r="K7" s="17" t="s">
        <v>136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7"/>
  <sheetViews>
    <sheetView rightToLeft="1" workbookViewId="0">
      <selection activeCell="A4" sqref="A4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5.5703125" customWidth="1"/>
    <col min="6" max="6" width="1.28515625" customWidth="1"/>
    <col min="7" max="7" width="20.710937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</row>
    <row r="2" spans="1:19" ht="21.75" customHeight="1" x14ac:dyDescent="0.2">
      <c r="A2" s="42" t="s">
        <v>63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spans="1:19" ht="21.75" customHeight="1" x14ac:dyDescent="0.2">
      <c r="A3" s="42" t="s">
        <v>162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</row>
    <row r="4" spans="1:19" ht="14.45" customHeight="1" x14ac:dyDescent="0.2"/>
    <row r="5" spans="1:19" ht="14.45" customHeight="1" x14ac:dyDescent="0.2">
      <c r="A5" s="44" t="s">
        <v>137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</row>
    <row r="6" spans="1:19" ht="14.45" customHeight="1" x14ac:dyDescent="0.2">
      <c r="A6" s="45" t="s">
        <v>66</v>
      </c>
      <c r="I6" s="45" t="s">
        <v>82</v>
      </c>
      <c r="J6" s="45"/>
      <c r="K6" s="45"/>
      <c r="L6" s="45"/>
      <c r="M6" s="45"/>
      <c r="O6" s="45" t="s">
        <v>83</v>
      </c>
      <c r="P6" s="45"/>
      <c r="Q6" s="45"/>
      <c r="R6" s="45"/>
      <c r="S6" s="45"/>
    </row>
    <row r="7" spans="1:19" ht="29.1" customHeight="1" x14ac:dyDescent="0.2">
      <c r="A7" s="45"/>
      <c r="C7" s="16" t="s">
        <v>138</v>
      </c>
      <c r="E7" s="16" t="s">
        <v>45</v>
      </c>
      <c r="G7" s="16" t="s">
        <v>139</v>
      </c>
      <c r="I7" s="17" t="s">
        <v>140</v>
      </c>
      <c r="J7" s="3"/>
      <c r="K7" s="17" t="s">
        <v>130</v>
      </c>
      <c r="L7" s="3"/>
      <c r="M7" s="17" t="s">
        <v>141</v>
      </c>
      <c r="O7" s="17" t="s">
        <v>140</v>
      </c>
      <c r="P7" s="3"/>
      <c r="Q7" s="17" t="s">
        <v>130</v>
      </c>
      <c r="R7" s="3"/>
      <c r="S7" s="17" t="s">
        <v>141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7"/>
  <sheetViews>
    <sheetView rightToLeft="1" workbookViewId="0">
      <selection activeCell="A4" sqref="A4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ht="21.75" customHeight="1" x14ac:dyDescent="0.2">
      <c r="A2" s="42" t="s">
        <v>63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3" ht="21.75" customHeight="1" x14ac:dyDescent="0.2">
      <c r="A3" s="42" t="s">
        <v>162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3" ht="14.45" customHeight="1" x14ac:dyDescent="0.2"/>
    <row r="5" spans="1:13" ht="14.45" customHeight="1" x14ac:dyDescent="0.2">
      <c r="A5" s="44" t="s">
        <v>142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</row>
    <row r="6" spans="1:13" ht="14.45" customHeight="1" x14ac:dyDescent="0.2">
      <c r="A6" s="45" t="s">
        <v>66</v>
      </c>
      <c r="C6" s="45" t="s">
        <v>82</v>
      </c>
      <c r="D6" s="45"/>
      <c r="E6" s="45"/>
      <c r="F6" s="45"/>
      <c r="G6" s="45"/>
      <c r="I6" s="45" t="s">
        <v>83</v>
      </c>
      <c r="J6" s="45"/>
      <c r="K6" s="45"/>
      <c r="L6" s="45"/>
      <c r="M6" s="45"/>
    </row>
    <row r="7" spans="1:13" ht="29.1" customHeight="1" x14ac:dyDescent="0.2">
      <c r="A7" s="45"/>
      <c r="C7" s="17" t="s">
        <v>140</v>
      </c>
      <c r="D7" s="3"/>
      <c r="E7" s="17" t="s">
        <v>130</v>
      </c>
      <c r="F7" s="3"/>
      <c r="G7" s="17" t="s">
        <v>141</v>
      </c>
      <c r="I7" s="17" t="s">
        <v>140</v>
      </c>
      <c r="J7" s="3"/>
      <c r="K7" s="17" t="s">
        <v>130</v>
      </c>
      <c r="L7" s="3"/>
      <c r="M7" s="17" t="s">
        <v>141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12"/>
  <sheetViews>
    <sheetView rightToLeft="1" workbookViewId="0">
      <selection activeCell="A4" sqref="A4"/>
    </sheetView>
  </sheetViews>
  <sheetFormatPr defaultRowHeight="12.75" x14ac:dyDescent="0.2"/>
  <cols>
    <col min="1" max="1" width="40.28515625" customWidth="1"/>
    <col min="2" max="2" width="1.28515625" customWidth="1"/>
    <col min="3" max="3" width="10.42578125" customWidth="1"/>
    <col min="4" max="4" width="1.28515625" customWidth="1"/>
    <col min="5" max="5" width="14.28515625" customWidth="1"/>
    <col min="6" max="6" width="1.28515625" customWidth="1"/>
    <col min="7" max="7" width="10.42578125" customWidth="1"/>
    <col min="8" max="8" width="1.28515625" customWidth="1"/>
    <col min="9" max="9" width="15.5703125" customWidth="1"/>
    <col min="10" max="10" width="1.28515625" customWidth="1"/>
    <col min="11" max="11" width="10.42578125" customWidth="1"/>
    <col min="12" max="12" width="1.28515625" customWidth="1"/>
    <col min="13" max="13" width="14.28515625" customWidth="1"/>
    <col min="14" max="14" width="1.28515625" customWidth="1"/>
    <col min="15" max="15" width="10.42578125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8" ht="21.75" customHeight="1" x14ac:dyDescent="0.2">
      <c r="A2" s="42" t="s">
        <v>63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spans="1:18" ht="21.75" customHeight="1" x14ac:dyDescent="0.2">
      <c r="A3" s="42" t="s">
        <v>162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</row>
    <row r="4" spans="1:18" ht="14.45" customHeight="1" x14ac:dyDescent="0.2"/>
    <row r="5" spans="1:18" ht="14.45" customHeight="1" x14ac:dyDescent="0.2">
      <c r="A5" s="44" t="s">
        <v>143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</row>
    <row r="6" spans="1:18" ht="14.45" customHeight="1" x14ac:dyDescent="0.2">
      <c r="A6" s="45" t="s">
        <v>66</v>
      </c>
      <c r="C6" s="45" t="s">
        <v>82</v>
      </c>
      <c r="D6" s="45"/>
      <c r="E6" s="45"/>
      <c r="F6" s="45"/>
      <c r="G6" s="45"/>
      <c r="H6" s="45"/>
      <c r="I6" s="45"/>
      <c r="K6" s="45" t="s">
        <v>83</v>
      </c>
      <c r="L6" s="45"/>
      <c r="M6" s="45"/>
      <c r="N6" s="45"/>
      <c r="O6" s="45"/>
      <c r="P6" s="45"/>
      <c r="Q6" s="45"/>
      <c r="R6" s="45"/>
    </row>
    <row r="7" spans="1:18" ht="29.1" customHeight="1" x14ac:dyDescent="0.2">
      <c r="A7" s="45"/>
      <c r="C7" s="17" t="s">
        <v>10</v>
      </c>
      <c r="D7" s="3"/>
      <c r="E7" s="17" t="s">
        <v>144</v>
      </c>
      <c r="F7" s="3"/>
      <c r="G7" s="17" t="s">
        <v>145</v>
      </c>
      <c r="H7" s="3"/>
      <c r="I7" s="17" t="s">
        <v>146</v>
      </c>
      <c r="K7" s="17" t="s">
        <v>10</v>
      </c>
      <c r="L7" s="3"/>
      <c r="M7" s="17" t="s">
        <v>144</v>
      </c>
      <c r="N7" s="3"/>
      <c r="O7" s="17" t="s">
        <v>145</v>
      </c>
      <c r="P7" s="3"/>
      <c r="Q7" s="67" t="s">
        <v>146</v>
      </c>
      <c r="R7" s="67"/>
    </row>
    <row r="8" spans="1:18" ht="21.75" customHeight="1" x14ac:dyDescent="0.2">
      <c r="A8" s="5"/>
      <c r="C8" s="6"/>
      <c r="E8" s="6"/>
      <c r="G8" s="6"/>
      <c r="I8" s="6"/>
      <c r="K8" s="6"/>
      <c r="M8" s="6"/>
      <c r="O8" s="6"/>
      <c r="Q8" s="71"/>
      <c r="R8" s="71"/>
    </row>
    <row r="9" spans="1:18" ht="21.75" customHeight="1" x14ac:dyDescent="0.2">
      <c r="A9" s="14"/>
      <c r="C9" s="15"/>
      <c r="E9" s="15"/>
      <c r="G9" s="15"/>
      <c r="I9" s="15"/>
      <c r="K9" s="15"/>
      <c r="M9" s="15"/>
      <c r="O9" s="15"/>
      <c r="Q9" s="72"/>
      <c r="R9" s="72"/>
    </row>
    <row r="10" spans="1:18" ht="21.75" customHeight="1" x14ac:dyDescent="0.2">
      <c r="A10" s="14"/>
      <c r="C10" s="15"/>
      <c r="E10" s="15"/>
      <c r="G10" s="15"/>
      <c r="I10" s="15"/>
      <c r="K10" s="15"/>
      <c r="M10" s="15"/>
      <c r="O10" s="15"/>
      <c r="Q10" s="72"/>
      <c r="R10" s="72"/>
    </row>
    <row r="11" spans="1:18" ht="21.75" customHeight="1" x14ac:dyDescent="0.2">
      <c r="A11" s="7"/>
      <c r="C11" s="8"/>
      <c r="E11" s="8"/>
      <c r="G11" s="8"/>
      <c r="I11" s="8"/>
      <c r="K11" s="8"/>
      <c r="M11" s="8"/>
      <c r="O11" s="8"/>
      <c r="Q11" s="73"/>
      <c r="R11" s="73"/>
    </row>
    <row r="12" spans="1:18" ht="21.75" customHeight="1" x14ac:dyDescent="0.2">
      <c r="A12" s="9" t="s">
        <v>37</v>
      </c>
      <c r="C12" s="10">
        <v>0</v>
      </c>
      <c r="E12" s="10">
        <v>0</v>
      </c>
      <c r="G12" s="10">
        <v>0</v>
      </c>
      <c r="I12" s="10">
        <v>0</v>
      </c>
      <c r="K12" s="10">
        <v>0</v>
      </c>
      <c r="M12" s="10">
        <v>0</v>
      </c>
      <c r="O12" s="10">
        <v>0</v>
      </c>
      <c r="Q12" s="74">
        <v>0</v>
      </c>
      <c r="R12" s="74"/>
    </row>
  </sheetData>
  <mergeCells count="13"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8"/>
  <sheetViews>
    <sheetView rightToLeft="1" workbookViewId="0">
      <selection activeCell="T7" sqref="T7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1.7109375" customWidth="1"/>
    <col min="7" max="7" width="1.28515625" customWidth="1"/>
    <col min="8" max="8" width="15.5703125" customWidth="1"/>
    <col min="9" max="9" width="1.28515625" customWidth="1"/>
    <col min="10" max="10" width="15.5703125" customWidth="1"/>
    <col min="11" max="11" width="1.28515625" customWidth="1"/>
    <col min="12" max="12" width="14.28515625" customWidth="1"/>
    <col min="13" max="13" width="1.28515625" customWidth="1"/>
    <col min="14" max="14" width="14.28515625" customWidth="1"/>
    <col min="15" max="15" width="1.28515625" customWidth="1"/>
    <col min="16" max="16" width="14.28515625" customWidth="1"/>
    <col min="17" max="17" width="1.28515625" customWidth="1"/>
    <col min="18" max="18" width="14.28515625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4.28515625" customWidth="1"/>
    <col min="25" max="25" width="1.28515625" customWidth="1"/>
    <col min="26" max="26" width="16.85546875" customWidth="1"/>
    <col min="27" max="27" width="1.28515625" customWidth="1"/>
    <col min="28" max="28" width="15.5703125" customWidth="1"/>
    <col min="29" max="29" width="0.28515625" customWidth="1"/>
  </cols>
  <sheetData>
    <row r="1" spans="1:28" ht="29.1" customHeight="1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</row>
    <row r="2" spans="1:28" ht="21.75" customHeight="1" x14ac:dyDescent="0.2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</row>
    <row r="3" spans="1:28" ht="21.75" customHeight="1" x14ac:dyDescent="0.2">
      <c r="A3" s="42" t="s">
        <v>162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</row>
    <row r="4" spans="1:28" ht="14.45" customHeight="1" x14ac:dyDescent="0.2">
      <c r="A4" s="1" t="s">
        <v>2</v>
      </c>
      <c r="B4" s="44" t="s">
        <v>3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</row>
    <row r="5" spans="1:28" ht="14.45" customHeight="1" x14ac:dyDescent="0.2">
      <c r="A5" s="44" t="s">
        <v>4</v>
      </c>
      <c r="B5" s="44"/>
      <c r="C5" s="44" t="s">
        <v>5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</row>
    <row r="6" spans="1:28" ht="14.45" customHeight="1" x14ac:dyDescent="0.2">
      <c r="F6" s="45" t="s">
        <v>158</v>
      </c>
      <c r="G6" s="45"/>
      <c r="H6" s="45"/>
      <c r="I6" s="45"/>
      <c r="J6" s="45"/>
      <c r="L6" s="45" t="s">
        <v>6</v>
      </c>
      <c r="M6" s="45"/>
      <c r="N6" s="45"/>
      <c r="O6" s="45"/>
      <c r="P6" s="45"/>
      <c r="Q6" s="45"/>
      <c r="R6" s="45"/>
      <c r="T6" s="45" t="s">
        <v>163</v>
      </c>
      <c r="U6" s="45"/>
      <c r="V6" s="45"/>
      <c r="W6" s="45"/>
      <c r="X6" s="45"/>
      <c r="Y6" s="45"/>
      <c r="Z6" s="45"/>
      <c r="AA6" s="45"/>
      <c r="AB6" s="45"/>
    </row>
    <row r="7" spans="1:28" ht="14.45" customHeight="1" x14ac:dyDescent="0.2">
      <c r="F7" s="3"/>
      <c r="G7" s="3"/>
      <c r="H7" s="3"/>
      <c r="I7" s="3"/>
      <c r="J7" s="3"/>
      <c r="L7" s="46" t="s">
        <v>7</v>
      </c>
      <c r="M7" s="46"/>
      <c r="N7" s="46"/>
      <c r="O7" s="3"/>
      <c r="P7" s="46" t="s">
        <v>8</v>
      </c>
      <c r="Q7" s="46"/>
      <c r="R7" s="46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45" t="s">
        <v>9</v>
      </c>
      <c r="B8" s="45"/>
      <c r="C8" s="45"/>
      <c r="E8" s="45" t="s">
        <v>10</v>
      </c>
      <c r="F8" s="45"/>
      <c r="H8" s="2" t="s">
        <v>11</v>
      </c>
      <c r="J8" s="2" t="s">
        <v>12</v>
      </c>
      <c r="L8" s="4" t="s">
        <v>10</v>
      </c>
      <c r="M8" s="3"/>
      <c r="N8" s="4" t="s">
        <v>11</v>
      </c>
      <c r="P8" s="4" t="s">
        <v>10</v>
      </c>
      <c r="Q8" s="3"/>
      <c r="R8" s="4" t="s">
        <v>13</v>
      </c>
      <c r="T8" s="2" t="s">
        <v>10</v>
      </c>
      <c r="V8" s="2" t="s">
        <v>14</v>
      </c>
      <c r="X8" s="2" t="s">
        <v>11</v>
      </c>
      <c r="Z8" s="2" t="s">
        <v>12</v>
      </c>
      <c r="AB8" s="2" t="s">
        <v>15</v>
      </c>
    </row>
  </sheetData>
  <mergeCells count="13">
    <mergeCell ref="A8:C8"/>
    <mergeCell ref="E8:F8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paperSize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workbookViewId="0">
      <selection activeCell="A12" sqref="A12:XFD15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</row>
    <row r="2" spans="1:25" ht="21.75" customHeight="1" x14ac:dyDescent="0.2">
      <c r="A2" s="42" t="s">
        <v>63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</row>
    <row r="3" spans="1:25" ht="21.75" customHeight="1" x14ac:dyDescent="0.2">
      <c r="A3" s="42" t="s">
        <v>162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</row>
    <row r="4" spans="1:25" ht="7.35" customHeight="1" x14ac:dyDescent="0.2"/>
    <row r="5" spans="1:25" ht="14.45" customHeight="1" x14ac:dyDescent="0.2">
      <c r="A5" s="44" t="s">
        <v>147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7.35" customHeight="1" x14ac:dyDescent="0.2"/>
    <row r="7" spans="1:25" ht="14.45" customHeight="1" x14ac:dyDescent="0.2">
      <c r="E7" s="45" t="s">
        <v>82</v>
      </c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Y7" s="2" t="s">
        <v>83</v>
      </c>
    </row>
    <row r="8" spans="1:25" ht="29.1" customHeight="1" x14ac:dyDescent="0.2">
      <c r="A8" s="2" t="s">
        <v>148</v>
      </c>
      <c r="C8" s="2" t="s">
        <v>149</v>
      </c>
      <c r="E8" s="17" t="s">
        <v>20</v>
      </c>
      <c r="F8" s="3"/>
      <c r="G8" s="17" t="s">
        <v>10</v>
      </c>
      <c r="H8" s="3"/>
      <c r="I8" s="17" t="s">
        <v>19</v>
      </c>
      <c r="J8" s="3"/>
      <c r="K8" s="17" t="s">
        <v>150</v>
      </c>
      <c r="L8" s="3"/>
      <c r="M8" s="17" t="s">
        <v>151</v>
      </c>
      <c r="N8" s="3"/>
      <c r="O8" s="17" t="s">
        <v>152</v>
      </c>
      <c r="P8" s="3"/>
      <c r="Q8" s="17" t="s">
        <v>153</v>
      </c>
      <c r="R8" s="3"/>
      <c r="S8" s="17" t="s">
        <v>154</v>
      </c>
      <c r="T8" s="3"/>
      <c r="U8" s="17" t="s">
        <v>155</v>
      </c>
      <c r="V8" s="3"/>
      <c r="W8" s="17" t="s">
        <v>156</v>
      </c>
      <c r="Y8" s="17" t="s">
        <v>156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AX11"/>
  <sheetViews>
    <sheetView rightToLeft="1" workbookViewId="0">
      <selection activeCell="E14" sqref="E14"/>
    </sheetView>
  </sheetViews>
  <sheetFormatPr defaultRowHeight="12.75" x14ac:dyDescent="0.2"/>
  <cols>
    <col min="1" max="1" width="40.28515625" customWidth="1"/>
    <col min="2" max="2" width="1.28515625" customWidth="1"/>
    <col min="3" max="3" width="11" bestFit="1" customWidth="1"/>
    <col min="4" max="4" width="1.28515625" customWidth="1"/>
    <col min="5" max="5" width="16.140625" bestFit="1" customWidth="1"/>
    <col min="6" max="6" width="1.28515625" customWidth="1"/>
    <col min="7" max="7" width="16.140625" bestFit="1" customWidth="1"/>
    <col min="8" max="8" width="1.28515625" customWidth="1"/>
    <col min="9" max="9" width="15.5703125" customWidth="1"/>
    <col min="10" max="10" width="1.28515625" customWidth="1"/>
    <col min="11" max="11" width="11" bestFit="1" customWidth="1"/>
    <col min="12" max="12" width="1.28515625" customWidth="1"/>
    <col min="13" max="13" width="16.140625" bestFit="1" customWidth="1"/>
    <col min="14" max="14" width="1.28515625" customWidth="1"/>
    <col min="15" max="15" width="16.14062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  <col min="20" max="21" width="9.140625" customWidth="1"/>
    <col min="22" max="22" width="16.140625" style="36" customWidth="1"/>
    <col min="23" max="23" width="9.140625" style="36" customWidth="1"/>
    <col min="24" max="24" width="16.140625" style="36" bestFit="1" customWidth="1"/>
    <col min="25" max="25" width="10.140625" style="36" bestFit="1" customWidth="1"/>
    <col min="26" max="27" width="9.140625" style="36"/>
    <col min="28" max="28" width="14.85546875" style="36" bestFit="1" customWidth="1"/>
    <col min="29" max="29" width="9.140625" style="36"/>
    <col min="30" max="30" width="14.85546875" style="36" bestFit="1" customWidth="1"/>
    <col min="31" max="31" width="9.140625" style="36"/>
    <col min="32" max="32" width="9.28515625" style="36" bestFit="1" customWidth="1"/>
    <col min="33" max="33" width="9.140625" style="36"/>
    <col min="34" max="34" width="14.85546875" style="36" bestFit="1" customWidth="1"/>
    <col min="35" max="35" width="9.140625" style="36"/>
    <col min="36" max="36" width="9.28515625" style="36" bestFit="1" customWidth="1"/>
    <col min="37" max="37" width="9.140625" style="36"/>
    <col min="38" max="38" width="9.28515625" style="36" bestFit="1" customWidth="1"/>
    <col min="39" max="39" width="9.140625" style="36"/>
    <col min="40" max="40" width="10.140625" style="36" bestFit="1" customWidth="1"/>
    <col min="41" max="41" width="9.140625" style="36"/>
    <col min="42" max="42" width="9.28515625" style="36" bestFit="1" customWidth="1"/>
    <col min="43" max="43" width="9.140625" style="36"/>
    <col min="44" max="44" width="14.85546875" style="36" bestFit="1" customWidth="1"/>
    <col min="45" max="45" width="9.140625" style="36"/>
    <col min="46" max="46" width="14.85546875" style="36" bestFit="1" customWidth="1"/>
    <col min="47" max="47" width="9.140625" style="36"/>
    <col min="48" max="48" width="9.28515625" style="36" bestFit="1" customWidth="1"/>
    <col min="49" max="50" width="9.140625" style="36"/>
  </cols>
  <sheetData>
    <row r="1" spans="1:18" ht="29.1" customHeight="1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8" ht="21.75" customHeight="1" x14ac:dyDescent="0.2">
      <c r="A2" s="42" t="s">
        <v>63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spans="1:18" ht="21.75" customHeight="1" x14ac:dyDescent="0.2">
      <c r="A3" s="42" t="s">
        <v>162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</row>
    <row r="4" spans="1:18" ht="14.45" customHeight="1" x14ac:dyDescent="0.2"/>
    <row r="5" spans="1:18" ht="14.45" customHeight="1" x14ac:dyDescent="0.2">
      <c r="A5" s="44" t="s">
        <v>157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</row>
    <row r="6" spans="1:18" ht="21" x14ac:dyDescent="0.2">
      <c r="A6" s="76" t="s">
        <v>66</v>
      </c>
      <c r="C6" s="76" t="s">
        <v>82</v>
      </c>
      <c r="D6" s="76"/>
      <c r="E6" s="76"/>
      <c r="F6" s="76"/>
      <c r="G6" s="76"/>
      <c r="H6" s="76"/>
      <c r="I6" s="76"/>
      <c r="K6" s="76" t="s">
        <v>83</v>
      </c>
      <c r="L6" s="76"/>
      <c r="M6" s="76"/>
      <c r="N6" s="76"/>
      <c r="O6" s="76"/>
      <c r="P6" s="76"/>
      <c r="Q6" s="76"/>
      <c r="R6" s="76"/>
    </row>
    <row r="7" spans="1:18" ht="42" customHeight="1" x14ac:dyDescent="0.2">
      <c r="A7" s="76"/>
      <c r="C7" s="35" t="s">
        <v>10</v>
      </c>
      <c r="D7" s="3"/>
      <c r="E7" s="35" t="s">
        <v>12</v>
      </c>
      <c r="F7" s="3"/>
      <c r="G7" s="35" t="s">
        <v>145</v>
      </c>
      <c r="H7" s="3"/>
      <c r="I7" s="35" t="s">
        <v>161</v>
      </c>
      <c r="K7" s="35" t="s">
        <v>10</v>
      </c>
      <c r="L7" s="3"/>
      <c r="M7" s="35" t="s">
        <v>12</v>
      </c>
      <c r="N7" s="3"/>
      <c r="O7" s="35" t="s">
        <v>145</v>
      </c>
      <c r="P7" s="3"/>
      <c r="Q7" s="77" t="s">
        <v>161</v>
      </c>
      <c r="R7" s="77"/>
    </row>
    <row r="8" spans="1:18" ht="18.75" x14ac:dyDescent="0.2">
      <c r="A8" s="18" t="s">
        <v>35</v>
      </c>
      <c r="C8" s="19">
        <v>34148212</v>
      </c>
      <c r="E8" s="19">
        <v>637717859100</v>
      </c>
      <c r="G8" s="19">
        <v>571119135929</v>
      </c>
      <c r="I8" s="19">
        <v>66598723171</v>
      </c>
      <c r="K8" s="19">
        <v>34148212</v>
      </c>
      <c r="M8" s="19">
        <v>637717859100</v>
      </c>
      <c r="O8" s="19">
        <v>571119135929</v>
      </c>
      <c r="Q8" s="71">
        <v>66598723171</v>
      </c>
      <c r="R8" s="71"/>
    </row>
    <row r="9" spans="1:18" ht="18.75" x14ac:dyDescent="0.2">
      <c r="A9" s="20" t="s">
        <v>36</v>
      </c>
      <c r="C9" s="21">
        <v>1450000</v>
      </c>
      <c r="E9" s="21">
        <v>21271500000</v>
      </c>
      <c r="G9" s="21">
        <v>20281696468.75</v>
      </c>
      <c r="I9" s="21">
        <f>E9-G9</f>
        <v>989803531.25</v>
      </c>
      <c r="K9" s="21">
        <v>1450000</v>
      </c>
      <c r="M9" s="19">
        <v>21271500000</v>
      </c>
      <c r="O9" s="19">
        <v>20281696468.75</v>
      </c>
      <c r="Q9" s="71">
        <f>I9</f>
        <v>989803531.25</v>
      </c>
      <c r="R9" s="71"/>
    </row>
    <row r="10" spans="1:18" x14ac:dyDescent="0.2"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</row>
    <row r="11" spans="1:18" x14ac:dyDescent="0.2"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</row>
  </sheetData>
  <mergeCells count="11">
    <mergeCell ref="C10:Q11"/>
    <mergeCell ref="Q9:R9"/>
    <mergeCell ref="A1:Q1"/>
    <mergeCell ref="A2:R2"/>
    <mergeCell ref="A3:R3"/>
    <mergeCell ref="A5:R5"/>
    <mergeCell ref="A6:A7"/>
    <mergeCell ref="C6:I6"/>
    <mergeCell ref="K6:R6"/>
    <mergeCell ref="Q7:R7"/>
    <mergeCell ref="Q8:R8"/>
  </mergeCells>
  <pageMargins left="0.39" right="0.39" top="0.39" bottom="0.39" header="0" footer="0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14"/>
  <sheetViews>
    <sheetView rightToLeft="1" workbookViewId="0">
      <selection activeCell="O14" sqref="O14:S14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</row>
    <row r="2" spans="1:49" ht="21.75" customHeight="1" x14ac:dyDescent="0.2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</row>
    <row r="3" spans="1:49" ht="21.75" customHeight="1" x14ac:dyDescent="0.2">
      <c r="A3" s="42" t="s">
        <v>162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</row>
    <row r="4" spans="1:49" ht="14.45" customHeight="1" x14ac:dyDescent="0.2"/>
    <row r="5" spans="1:49" ht="14.45" customHeight="1" x14ac:dyDescent="0.2">
      <c r="A5" s="44" t="s">
        <v>16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</row>
    <row r="6" spans="1:49" ht="14.45" customHeight="1" x14ac:dyDescent="0.2">
      <c r="I6" s="45" t="s">
        <v>158</v>
      </c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C6" s="45" t="s">
        <v>163</v>
      </c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</row>
    <row r="7" spans="1:49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 x14ac:dyDescent="0.2">
      <c r="A8" s="45" t="s">
        <v>17</v>
      </c>
      <c r="B8" s="45"/>
      <c r="C8" s="45"/>
      <c r="D8" s="45"/>
      <c r="E8" s="45"/>
      <c r="F8" s="45"/>
      <c r="G8" s="45"/>
      <c r="I8" s="45" t="s">
        <v>18</v>
      </c>
      <c r="J8" s="45"/>
      <c r="K8" s="45"/>
      <c r="M8" s="45" t="s">
        <v>19</v>
      </c>
      <c r="N8" s="45"/>
      <c r="O8" s="45"/>
      <c r="Q8" s="45" t="s">
        <v>20</v>
      </c>
      <c r="R8" s="45"/>
      <c r="S8" s="45"/>
      <c r="T8" s="45"/>
      <c r="U8" s="45"/>
      <c r="W8" s="45" t="s">
        <v>21</v>
      </c>
      <c r="X8" s="45"/>
      <c r="Y8" s="45"/>
      <c r="Z8" s="45"/>
      <c r="AA8" s="45"/>
      <c r="AC8" s="45" t="s">
        <v>18</v>
      </c>
      <c r="AD8" s="45"/>
      <c r="AE8" s="45"/>
      <c r="AF8" s="45"/>
      <c r="AG8" s="45"/>
      <c r="AI8" s="45" t="s">
        <v>19</v>
      </c>
      <c r="AJ8" s="45"/>
      <c r="AK8" s="45"/>
      <c r="AM8" s="45" t="s">
        <v>20</v>
      </c>
      <c r="AN8" s="45"/>
      <c r="AO8" s="45"/>
      <c r="AQ8" s="45" t="s">
        <v>21</v>
      </c>
      <c r="AR8" s="45"/>
      <c r="AS8" s="45"/>
    </row>
    <row r="9" spans="1:49" ht="14.45" customHeight="1" x14ac:dyDescent="0.2">
      <c r="A9" s="44" t="s">
        <v>22</v>
      </c>
      <c r="B9" s="47"/>
      <c r="C9" s="47"/>
      <c r="D9" s="47"/>
      <c r="E9" s="47"/>
      <c r="F9" s="47"/>
      <c r="G9" s="47"/>
      <c r="H9" s="44"/>
      <c r="I9" s="47"/>
      <c r="J9" s="47"/>
      <c r="K9" s="47"/>
      <c r="L9" s="44"/>
      <c r="M9" s="47"/>
      <c r="N9" s="47"/>
      <c r="O9" s="47"/>
      <c r="P9" s="44"/>
      <c r="Q9" s="47"/>
      <c r="R9" s="47"/>
      <c r="S9" s="47"/>
      <c r="T9" s="47"/>
      <c r="U9" s="47"/>
      <c r="V9" s="44"/>
      <c r="W9" s="47"/>
      <c r="X9" s="47"/>
      <c r="Y9" s="47"/>
      <c r="Z9" s="47"/>
      <c r="AA9" s="47"/>
      <c r="AB9" s="44"/>
      <c r="AC9" s="47"/>
      <c r="AD9" s="47"/>
      <c r="AE9" s="47"/>
      <c r="AF9" s="47"/>
      <c r="AG9" s="47"/>
      <c r="AH9" s="44"/>
      <c r="AI9" s="47"/>
      <c r="AJ9" s="47"/>
      <c r="AK9" s="47"/>
      <c r="AL9" s="44"/>
      <c r="AM9" s="47"/>
      <c r="AN9" s="47"/>
      <c r="AO9" s="47"/>
      <c r="AP9" s="44"/>
      <c r="AQ9" s="47"/>
      <c r="AR9" s="47"/>
      <c r="AS9" s="47"/>
      <c r="AT9" s="44"/>
      <c r="AU9" s="44"/>
      <c r="AV9" s="44"/>
      <c r="AW9" s="44"/>
    </row>
    <row r="10" spans="1:49" ht="14.45" customHeight="1" x14ac:dyDescent="0.2">
      <c r="C10" s="45" t="s">
        <v>158</v>
      </c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Y10" s="45" t="s">
        <v>163</v>
      </c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</row>
    <row r="11" spans="1:49" ht="14.45" customHeight="1" x14ac:dyDescent="0.2">
      <c r="A11" s="2" t="s">
        <v>17</v>
      </c>
      <c r="C11" s="4" t="s">
        <v>23</v>
      </c>
      <c r="D11" s="3"/>
      <c r="E11" s="4" t="s">
        <v>24</v>
      </c>
      <c r="F11" s="3"/>
      <c r="G11" s="46" t="s">
        <v>25</v>
      </c>
      <c r="H11" s="46"/>
      <c r="I11" s="46"/>
      <c r="J11" s="3"/>
      <c r="K11" s="46" t="s">
        <v>26</v>
      </c>
      <c r="L11" s="46"/>
      <c r="M11" s="46"/>
      <c r="N11" s="3"/>
      <c r="O11" s="46" t="s">
        <v>19</v>
      </c>
      <c r="P11" s="46"/>
      <c r="Q11" s="46"/>
      <c r="R11" s="3"/>
      <c r="S11" s="46" t="s">
        <v>20</v>
      </c>
      <c r="T11" s="46"/>
      <c r="U11" s="46"/>
      <c r="V11" s="46"/>
      <c r="W11" s="46"/>
      <c r="Y11" s="46" t="s">
        <v>23</v>
      </c>
      <c r="Z11" s="46"/>
      <c r="AA11" s="46"/>
      <c r="AB11" s="46"/>
      <c r="AC11" s="46"/>
      <c r="AD11" s="3"/>
      <c r="AE11" s="46" t="s">
        <v>24</v>
      </c>
      <c r="AF11" s="46"/>
      <c r="AG11" s="46"/>
      <c r="AH11" s="46"/>
      <c r="AI11" s="46"/>
      <c r="AJ11" s="3"/>
      <c r="AK11" s="46" t="s">
        <v>25</v>
      </c>
      <c r="AL11" s="46"/>
      <c r="AM11" s="46"/>
      <c r="AN11" s="3"/>
      <c r="AO11" s="46" t="s">
        <v>26</v>
      </c>
      <c r="AP11" s="46"/>
      <c r="AQ11" s="46"/>
      <c r="AR11" s="3"/>
      <c r="AS11" s="46" t="s">
        <v>19</v>
      </c>
      <c r="AT11" s="46"/>
      <c r="AU11" s="3"/>
      <c r="AV11" s="4" t="s">
        <v>20</v>
      </c>
    </row>
    <row r="12" spans="1:49" ht="14.45" customHeight="1" x14ac:dyDescent="0.2">
      <c r="A12" s="44" t="s">
        <v>27</v>
      </c>
      <c r="B12" s="44"/>
      <c r="C12" s="47"/>
      <c r="D12" s="44"/>
      <c r="E12" s="47"/>
      <c r="F12" s="44"/>
      <c r="G12" s="47"/>
      <c r="H12" s="47"/>
      <c r="I12" s="47"/>
      <c r="J12" s="44"/>
      <c r="K12" s="47"/>
      <c r="L12" s="47"/>
      <c r="M12" s="47"/>
      <c r="N12" s="44"/>
      <c r="O12" s="47"/>
      <c r="P12" s="47"/>
      <c r="Q12" s="47"/>
      <c r="R12" s="44"/>
      <c r="S12" s="47"/>
      <c r="T12" s="47"/>
      <c r="U12" s="47"/>
      <c r="V12" s="47"/>
      <c r="W12" s="47"/>
      <c r="X12" s="44"/>
      <c r="Y12" s="47"/>
      <c r="Z12" s="47"/>
      <c r="AA12" s="47"/>
      <c r="AB12" s="47"/>
      <c r="AC12" s="47"/>
      <c r="AD12" s="44"/>
      <c r="AE12" s="47"/>
      <c r="AF12" s="47"/>
      <c r="AG12" s="47"/>
      <c r="AH12" s="47"/>
      <c r="AI12" s="47"/>
      <c r="AJ12" s="44"/>
      <c r="AK12" s="47"/>
      <c r="AL12" s="47"/>
      <c r="AM12" s="47"/>
      <c r="AN12" s="44"/>
      <c r="AO12" s="47"/>
      <c r="AP12" s="47"/>
      <c r="AQ12" s="47"/>
      <c r="AR12" s="44"/>
      <c r="AS12" s="47"/>
      <c r="AT12" s="47"/>
      <c r="AU12" s="44"/>
      <c r="AV12" s="47"/>
      <c r="AW12" s="44"/>
    </row>
    <row r="13" spans="1:49" ht="14.45" customHeight="1" x14ac:dyDescent="0.2">
      <c r="C13" s="45" t="s">
        <v>158</v>
      </c>
      <c r="D13" s="45"/>
      <c r="E13" s="45"/>
      <c r="F13" s="45"/>
      <c r="G13" s="45"/>
      <c r="H13" s="45"/>
      <c r="I13" s="45"/>
      <c r="J13" s="45"/>
      <c r="K13" s="45"/>
      <c r="L13" s="45"/>
      <c r="M13" s="45"/>
      <c r="O13" s="45" t="s">
        <v>163</v>
      </c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</row>
    <row r="14" spans="1:49" ht="14.45" customHeight="1" x14ac:dyDescent="0.2">
      <c r="A14" s="2" t="s">
        <v>17</v>
      </c>
      <c r="C14" s="4" t="s">
        <v>24</v>
      </c>
      <c r="D14" s="3"/>
      <c r="E14" s="4" t="s">
        <v>26</v>
      </c>
      <c r="F14" s="3"/>
      <c r="G14" s="46" t="s">
        <v>19</v>
      </c>
      <c r="H14" s="46"/>
      <c r="I14" s="46"/>
      <c r="J14" s="3"/>
      <c r="K14" s="46" t="s">
        <v>20</v>
      </c>
      <c r="L14" s="46"/>
      <c r="M14" s="46"/>
      <c r="O14" s="46" t="s">
        <v>24</v>
      </c>
      <c r="P14" s="46"/>
      <c r="Q14" s="46"/>
      <c r="R14" s="46"/>
      <c r="S14" s="46"/>
      <c r="T14" s="3"/>
      <c r="U14" s="46" t="s">
        <v>26</v>
      </c>
      <c r="V14" s="46"/>
      <c r="W14" s="46"/>
      <c r="X14" s="46"/>
      <c r="Y14" s="46"/>
      <c r="Z14" s="3"/>
      <c r="AA14" s="46" t="s">
        <v>19</v>
      </c>
      <c r="AB14" s="46"/>
      <c r="AC14" s="46"/>
      <c r="AD14" s="46"/>
      <c r="AE14" s="46"/>
      <c r="AF14" s="3"/>
      <c r="AG14" s="46" t="s">
        <v>20</v>
      </c>
      <c r="AH14" s="46"/>
      <c r="AI14" s="46"/>
    </row>
  </sheetData>
  <mergeCells count="36">
    <mergeCell ref="A12:AW12"/>
    <mergeCell ref="C13:M13"/>
    <mergeCell ref="O13:AI13"/>
    <mergeCell ref="G14:I14"/>
    <mergeCell ref="K14:M14"/>
    <mergeCell ref="O14:S14"/>
    <mergeCell ref="U14:Y14"/>
    <mergeCell ref="AA14:AE14"/>
    <mergeCell ref="AG14:AI14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A1:AW1"/>
    <mergeCell ref="A2:AW2"/>
    <mergeCell ref="A3:AW3"/>
    <mergeCell ref="A5:AW5"/>
    <mergeCell ref="I6:AA6"/>
    <mergeCell ref="AC6:AS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5"/>
  <sheetViews>
    <sheetView rightToLeft="1" workbookViewId="0">
      <selection activeCell="S15" sqref="S15"/>
    </sheetView>
  </sheetViews>
  <sheetFormatPr defaultRowHeight="12.75" x14ac:dyDescent="0.2"/>
  <cols>
    <col min="1" max="1" width="5.140625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6.140625" bestFit="1" customWidth="1"/>
    <col min="8" max="8" width="1.28515625" customWidth="1"/>
    <col min="9" max="9" width="16.140625" bestFit="1" customWidth="1"/>
    <col min="10" max="10" width="1.28515625" customWidth="1"/>
    <col min="11" max="11" width="13" customWidth="1"/>
    <col min="12" max="12" width="1.28515625" customWidth="1"/>
    <col min="13" max="13" width="16" bestFit="1" customWidth="1"/>
    <col min="14" max="14" width="1.28515625" customWidth="1"/>
    <col min="15" max="15" width="13" customWidth="1"/>
    <col min="16" max="16" width="1.28515625" customWidth="1"/>
    <col min="17" max="17" width="13.85546875" bestFit="1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16.140625" bestFit="1" customWidth="1"/>
    <col min="24" max="24" width="1.28515625" customWidth="1"/>
    <col min="25" max="25" width="16.85546875" customWidth="1"/>
    <col min="26" max="26" width="1.28515625" customWidth="1"/>
    <col min="27" max="27" width="15.5703125" customWidth="1"/>
    <col min="28" max="28" width="0.28515625" customWidth="1"/>
  </cols>
  <sheetData>
    <row r="1" spans="1:27" ht="29.1" customHeight="1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</row>
    <row r="2" spans="1:27" ht="21.75" customHeight="1" x14ac:dyDescent="0.2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</row>
    <row r="3" spans="1:27" ht="21.75" customHeight="1" x14ac:dyDescent="0.2">
      <c r="A3" s="42" t="s">
        <v>162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</row>
    <row r="4" spans="1:27" ht="14.45" customHeight="1" x14ac:dyDescent="0.2"/>
    <row r="5" spans="1:27" ht="14.45" customHeight="1" x14ac:dyDescent="0.2">
      <c r="A5" s="1" t="s">
        <v>28</v>
      </c>
      <c r="B5" s="44" t="s">
        <v>29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</row>
    <row r="6" spans="1:27" ht="14.45" customHeight="1" x14ac:dyDescent="0.2">
      <c r="E6" s="48" t="s">
        <v>158</v>
      </c>
      <c r="F6" s="48"/>
      <c r="G6" s="48"/>
      <c r="H6" s="48"/>
      <c r="I6" s="48"/>
      <c r="K6" s="48" t="s">
        <v>6</v>
      </c>
      <c r="L6" s="48"/>
      <c r="M6" s="48"/>
      <c r="N6" s="48"/>
      <c r="O6" s="48"/>
      <c r="P6" s="48"/>
      <c r="Q6" s="48"/>
      <c r="S6" s="48" t="s">
        <v>163</v>
      </c>
      <c r="T6" s="48"/>
      <c r="U6" s="48"/>
      <c r="V6" s="48"/>
      <c r="W6" s="48"/>
      <c r="X6" s="48"/>
      <c r="Y6" s="48"/>
      <c r="Z6" s="48"/>
      <c r="AA6" s="48"/>
    </row>
    <row r="7" spans="1:27" ht="14.45" customHeight="1" x14ac:dyDescent="0.2">
      <c r="E7" s="3"/>
      <c r="F7" s="3"/>
      <c r="G7" s="3"/>
      <c r="H7" s="3"/>
      <c r="I7" s="3"/>
      <c r="K7" s="49" t="s">
        <v>30</v>
      </c>
      <c r="L7" s="49"/>
      <c r="M7" s="49"/>
      <c r="N7" s="3"/>
      <c r="O7" s="49" t="s">
        <v>31</v>
      </c>
      <c r="P7" s="49"/>
      <c r="Q7" s="49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 x14ac:dyDescent="0.2">
      <c r="A8" s="48" t="s">
        <v>32</v>
      </c>
      <c r="B8" s="48"/>
      <c r="D8" s="48" t="s">
        <v>33</v>
      </c>
      <c r="E8" s="48"/>
      <c r="G8" s="22" t="s">
        <v>11</v>
      </c>
      <c r="I8" s="22" t="s">
        <v>12</v>
      </c>
      <c r="K8" s="23" t="s">
        <v>10</v>
      </c>
      <c r="L8" s="3"/>
      <c r="M8" s="23" t="s">
        <v>11</v>
      </c>
      <c r="O8" s="23" t="s">
        <v>10</v>
      </c>
      <c r="P8" s="3"/>
      <c r="Q8" s="23" t="s">
        <v>13</v>
      </c>
      <c r="S8" s="22" t="s">
        <v>10</v>
      </c>
      <c r="U8" s="22" t="s">
        <v>34</v>
      </c>
      <c r="W8" s="22" t="s">
        <v>11</v>
      </c>
      <c r="Y8" s="22" t="s">
        <v>12</v>
      </c>
      <c r="AA8" s="22" t="s">
        <v>15</v>
      </c>
    </row>
    <row r="9" spans="1:27" ht="21.75" customHeight="1" x14ac:dyDescent="0.2">
      <c r="A9" s="50" t="s">
        <v>35</v>
      </c>
      <c r="B9" s="50"/>
      <c r="C9" s="24"/>
      <c r="D9" s="51">
        <v>24170152</v>
      </c>
      <c r="E9" s="51"/>
      <c r="F9" s="24"/>
      <c r="G9" s="25">
        <v>387119150242</v>
      </c>
      <c r="H9" s="24"/>
      <c r="I9" s="25">
        <v>439727575336</v>
      </c>
      <c r="J9" s="24"/>
      <c r="K9" s="25">
        <v>9978060</v>
      </c>
      <c r="L9" s="24"/>
      <c r="M9" s="25">
        <v>183999985687</v>
      </c>
      <c r="N9" s="24"/>
      <c r="O9" s="25">
        <v>0</v>
      </c>
      <c r="P9" s="24"/>
      <c r="Q9" s="25">
        <v>0</v>
      </c>
      <c r="R9" s="24"/>
      <c r="S9" s="25">
        <f>K9+D9</f>
        <v>34148212</v>
      </c>
      <c r="T9" s="24"/>
      <c r="U9" s="25">
        <v>18675</v>
      </c>
      <c r="V9" s="24"/>
      <c r="W9" s="25">
        <v>571119135929</v>
      </c>
      <c r="X9" s="24"/>
      <c r="Y9" s="25">
        <v>637717859100</v>
      </c>
      <c r="AA9" s="26">
        <v>2.46</v>
      </c>
    </row>
    <row r="10" spans="1:27" ht="21.75" customHeight="1" x14ac:dyDescent="0.2">
      <c r="A10" s="52" t="s">
        <v>36</v>
      </c>
      <c r="B10" s="52"/>
      <c r="C10" s="24"/>
      <c r="D10" s="53">
        <v>1450000</v>
      </c>
      <c r="E10" s="53"/>
      <c r="F10" s="24"/>
      <c r="G10" s="27">
        <v>18225565657</v>
      </c>
      <c r="H10" s="24"/>
      <c r="I10" s="27">
        <v>20748050000</v>
      </c>
      <c r="J10" s="24"/>
      <c r="K10" s="27">
        <v>0</v>
      </c>
      <c r="L10" s="24"/>
      <c r="M10" s="27">
        <v>0</v>
      </c>
      <c r="N10" s="24"/>
      <c r="O10" s="27">
        <v>0</v>
      </c>
      <c r="P10" s="24"/>
      <c r="Q10" s="27">
        <v>0</v>
      </c>
      <c r="R10" s="24"/>
      <c r="S10" s="27">
        <v>1450000</v>
      </c>
      <c r="T10" s="24"/>
      <c r="U10" s="27">
        <v>14670</v>
      </c>
      <c r="V10" s="24"/>
      <c r="W10" s="27">
        <v>18225565657</v>
      </c>
      <c r="X10" s="24"/>
      <c r="Y10" s="25">
        <v>21271500000</v>
      </c>
      <c r="AA10" s="28">
        <v>0.12</v>
      </c>
    </row>
    <row r="11" spans="1:27" ht="21.75" customHeight="1" thickBot="1" x14ac:dyDescent="0.25">
      <c r="A11" s="54" t="s">
        <v>37</v>
      </c>
      <c r="B11" s="54"/>
      <c r="C11" s="24"/>
      <c r="D11" s="55">
        <v>25620152</v>
      </c>
      <c r="E11" s="55"/>
      <c r="F11" s="24"/>
      <c r="G11" s="29">
        <v>405344715899</v>
      </c>
      <c r="H11" s="24"/>
      <c r="I11" s="29">
        <v>460475625336</v>
      </c>
      <c r="J11" s="24"/>
      <c r="K11" s="29">
        <v>0</v>
      </c>
      <c r="L11" s="24"/>
      <c r="M11" s="29">
        <v>0</v>
      </c>
      <c r="N11" s="24"/>
      <c r="O11" s="29">
        <v>0</v>
      </c>
      <c r="P11" s="24"/>
      <c r="Q11" s="29">
        <v>0</v>
      </c>
      <c r="R11" s="24"/>
      <c r="S11" s="29">
        <v>35598212</v>
      </c>
      <c r="T11" s="24"/>
      <c r="U11" s="29"/>
      <c r="V11" s="24"/>
      <c r="W11" s="29">
        <v>589344701586</v>
      </c>
      <c r="X11" s="24"/>
      <c r="Y11" s="29">
        <v>658989359100</v>
      </c>
      <c r="AA11" s="30">
        <v>2.58</v>
      </c>
    </row>
    <row r="12" spans="1:27" ht="13.5" thickTop="1" x14ac:dyDescent="0.2"/>
    <row r="14" spans="1:27" x14ac:dyDescent="0.2">
      <c r="E14" s="36"/>
      <c r="G14" s="36"/>
    </row>
    <row r="15" spans="1:27" x14ac:dyDescent="0.2">
      <c r="E15" s="36"/>
    </row>
  </sheetData>
  <mergeCells count="17">
    <mergeCell ref="A10:B10"/>
    <mergeCell ref="D10:E10"/>
    <mergeCell ref="A11:B11"/>
    <mergeCell ref="D11:E11"/>
    <mergeCell ref="K7:M7"/>
    <mergeCell ref="O7:Q7"/>
    <mergeCell ref="A8:B8"/>
    <mergeCell ref="D8:E8"/>
    <mergeCell ref="A9:B9"/>
    <mergeCell ref="D9:E9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8"/>
  <sheetViews>
    <sheetView rightToLeft="1" workbookViewId="0">
      <selection activeCell="A4" sqref="A4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3" customWidth="1"/>
    <col min="35" max="35" width="1.28515625" customWidth="1"/>
    <col min="36" max="36" width="15.5703125" customWidth="1"/>
    <col min="37" max="37" width="1.28515625" customWidth="1"/>
    <col min="38" max="38" width="14.28515625" customWidth="1"/>
    <col min="39" max="39" width="0.28515625" customWidth="1"/>
  </cols>
  <sheetData>
    <row r="1" spans="1:38" ht="29.1" customHeight="1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</row>
    <row r="2" spans="1:38" ht="21.75" customHeight="1" x14ac:dyDescent="0.2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</row>
    <row r="3" spans="1:38" ht="21.75" customHeight="1" x14ac:dyDescent="0.2">
      <c r="A3" s="42" t="s">
        <v>162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</row>
    <row r="4" spans="1:38" ht="14.45" customHeight="1" x14ac:dyDescent="0.2"/>
    <row r="5" spans="1:38" ht="14.45" customHeight="1" x14ac:dyDescent="0.2">
      <c r="A5" s="1" t="s">
        <v>38</v>
      </c>
      <c r="B5" s="44" t="s">
        <v>39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</row>
    <row r="6" spans="1:38" ht="14.45" customHeight="1" x14ac:dyDescent="0.2">
      <c r="A6" s="45" t="s">
        <v>40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 t="s">
        <v>158</v>
      </c>
      <c r="Q6" s="45"/>
      <c r="R6" s="45"/>
      <c r="S6" s="45"/>
      <c r="T6" s="45"/>
      <c r="V6" s="45" t="s">
        <v>6</v>
      </c>
      <c r="W6" s="45"/>
      <c r="X6" s="45"/>
      <c r="Y6" s="45"/>
      <c r="Z6" s="45"/>
      <c r="AA6" s="45"/>
      <c r="AB6" s="45"/>
      <c r="AD6" s="45" t="s">
        <v>163</v>
      </c>
      <c r="AE6" s="45"/>
      <c r="AF6" s="45"/>
      <c r="AG6" s="45"/>
      <c r="AH6" s="45"/>
      <c r="AI6" s="45"/>
      <c r="AJ6" s="45"/>
      <c r="AK6" s="45"/>
      <c r="AL6" s="45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46" t="s">
        <v>7</v>
      </c>
      <c r="W7" s="46"/>
      <c r="X7" s="46"/>
      <c r="Y7" s="3"/>
      <c r="Z7" s="46" t="s">
        <v>8</v>
      </c>
      <c r="AA7" s="46"/>
      <c r="AB7" s="46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 x14ac:dyDescent="0.2">
      <c r="A8" s="45" t="s">
        <v>41</v>
      </c>
      <c r="B8" s="45"/>
      <c r="D8" s="2" t="s">
        <v>42</v>
      </c>
      <c r="F8" s="2" t="s">
        <v>43</v>
      </c>
      <c r="H8" s="2" t="s">
        <v>44</v>
      </c>
      <c r="J8" s="2" t="s">
        <v>45</v>
      </c>
      <c r="L8" s="2" t="s">
        <v>46</v>
      </c>
      <c r="N8" s="2" t="s">
        <v>21</v>
      </c>
      <c r="P8" s="2" t="s">
        <v>10</v>
      </c>
      <c r="R8" s="2" t="s">
        <v>11</v>
      </c>
      <c r="T8" s="2" t="s">
        <v>12</v>
      </c>
      <c r="V8" s="4" t="s">
        <v>10</v>
      </c>
      <c r="W8" s="3"/>
      <c r="X8" s="4" t="s">
        <v>11</v>
      </c>
      <c r="Z8" s="4" t="s">
        <v>10</v>
      </c>
      <c r="AA8" s="3"/>
      <c r="AB8" s="4" t="s">
        <v>13</v>
      </c>
      <c r="AD8" s="2" t="s">
        <v>10</v>
      </c>
      <c r="AF8" s="2" t="s">
        <v>14</v>
      </c>
      <c r="AH8" s="2" t="s">
        <v>11</v>
      </c>
      <c r="AJ8" s="2" t="s">
        <v>12</v>
      </c>
      <c r="AL8" s="2" t="s">
        <v>15</v>
      </c>
    </row>
  </sheetData>
  <mergeCells count="11">
    <mergeCell ref="V7:X7"/>
    <mergeCell ref="Z7:AB7"/>
    <mergeCell ref="A8:B8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workbookViewId="0">
      <selection activeCell="C8" sqref="C8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ht="21.75" customHeight="1" x14ac:dyDescent="0.2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3" ht="21.75" customHeight="1" x14ac:dyDescent="0.2">
      <c r="A3" s="42" t="s">
        <v>162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3" ht="14.45" customHeight="1" x14ac:dyDescent="0.2">
      <c r="A4" s="44" t="s">
        <v>47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</row>
    <row r="5" spans="1:13" ht="14.45" customHeight="1" x14ac:dyDescent="0.2">
      <c r="A5" s="44" t="s">
        <v>48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</row>
    <row r="6" spans="1:13" ht="14.45" customHeight="1" x14ac:dyDescent="0.2"/>
    <row r="7" spans="1:13" ht="14.45" customHeight="1" x14ac:dyDescent="0.2">
      <c r="C7" s="45" t="s">
        <v>163</v>
      </c>
      <c r="D7" s="45"/>
      <c r="E7" s="45"/>
      <c r="F7" s="45"/>
      <c r="G7" s="45"/>
      <c r="H7" s="45"/>
      <c r="I7" s="45"/>
      <c r="J7" s="45"/>
      <c r="K7" s="45"/>
      <c r="L7" s="45"/>
      <c r="M7" s="45"/>
    </row>
    <row r="8" spans="1:13" ht="14.45" customHeight="1" x14ac:dyDescent="0.2">
      <c r="A8" s="2" t="s">
        <v>49</v>
      </c>
      <c r="C8" s="4" t="s">
        <v>10</v>
      </c>
      <c r="D8" s="3"/>
      <c r="E8" s="4" t="s">
        <v>50</v>
      </c>
      <c r="F8" s="3"/>
      <c r="G8" s="4" t="s">
        <v>51</v>
      </c>
      <c r="H8" s="3"/>
      <c r="I8" s="4" t="s">
        <v>52</v>
      </c>
      <c r="J8" s="3"/>
      <c r="K8" s="4" t="s">
        <v>53</v>
      </c>
      <c r="L8" s="3"/>
      <c r="M8" s="4" t="s">
        <v>54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0"/>
  <sheetViews>
    <sheetView rightToLeft="1" workbookViewId="0">
      <selection activeCell="L18" sqref="L18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4.28515625" customWidth="1"/>
    <col min="5" max="5" width="1.28515625" customWidth="1"/>
    <col min="6" max="6" width="16.140625" bestFit="1" customWidth="1"/>
    <col min="7" max="7" width="1.28515625" customWidth="1"/>
    <col min="8" max="8" width="16.140625" bestFit="1" customWidth="1"/>
    <col min="9" max="9" width="1.28515625" customWidth="1"/>
    <col min="10" max="10" width="14.28515625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ht="21.75" customHeight="1" x14ac:dyDescent="0.2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ht="21.75" customHeight="1" x14ac:dyDescent="0.2">
      <c r="A3" s="42" t="s">
        <v>162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12" ht="14.45" customHeight="1" x14ac:dyDescent="0.2"/>
    <row r="5" spans="1:12" ht="14.45" customHeight="1" x14ac:dyDescent="0.2">
      <c r="A5" s="1" t="s">
        <v>55</v>
      </c>
      <c r="B5" s="44" t="s">
        <v>56</v>
      </c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1:12" ht="14.45" customHeight="1" x14ac:dyDescent="0.2">
      <c r="D6" s="2" t="s">
        <v>158</v>
      </c>
      <c r="F6" s="45" t="s">
        <v>6</v>
      </c>
      <c r="G6" s="45"/>
      <c r="H6" s="45"/>
      <c r="J6" s="2" t="s">
        <v>163</v>
      </c>
    </row>
    <row r="7" spans="1:12" ht="14.45" customHeight="1" x14ac:dyDescent="0.2">
      <c r="D7" s="3"/>
      <c r="F7" s="3"/>
      <c r="G7" s="3"/>
      <c r="H7" s="3"/>
      <c r="J7" s="3"/>
    </row>
    <row r="8" spans="1:12" ht="14.45" customHeight="1" x14ac:dyDescent="0.2">
      <c r="A8" s="45" t="s">
        <v>57</v>
      </c>
      <c r="B8" s="45"/>
      <c r="D8" s="2" t="s">
        <v>58</v>
      </c>
      <c r="F8" s="2" t="s">
        <v>59</v>
      </c>
      <c r="H8" s="2" t="s">
        <v>60</v>
      </c>
      <c r="J8" s="2" t="s">
        <v>58</v>
      </c>
      <c r="L8" s="2" t="s">
        <v>15</v>
      </c>
    </row>
    <row r="9" spans="1:12" ht="21.75" customHeight="1" x14ac:dyDescent="0.2">
      <c r="A9" s="56" t="s">
        <v>61</v>
      </c>
      <c r="B9" s="56"/>
      <c r="C9" s="37"/>
      <c r="D9" s="12">
        <v>4321736994</v>
      </c>
      <c r="E9" s="37"/>
      <c r="F9" s="12">
        <v>184000000000</v>
      </c>
      <c r="G9" s="37"/>
      <c r="H9" s="12">
        <v>184270027000</v>
      </c>
      <c r="I9" s="37"/>
      <c r="J9" s="12">
        <v>4051709994</v>
      </c>
      <c r="K9" s="37"/>
      <c r="L9" s="13" t="s">
        <v>62</v>
      </c>
    </row>
    <row r="10" spans="1:12" ht="21.75" customHeight="1" x14ac:dyDescent="0.2">
      <c r="A10" s="57" t="s">
        <v>37</v>
      </c>
      <c r="B10" s="57"/>
      <c r="D10" s="12">
        <v>0</v>
      </c>
      <c r="F10" s="12">
        <v>0</v>
      </c>
      <c r="H10" s="12">
        <v>0</v>
      </c>
      <c r="J10" s="12">
        <v>0</v>
      </c>
      <c r="L10" s="11">
        <v>0</v>
      </c>
    </row>
  </sheetData>
  <mergeCells count="8">
    <mergeCell ref="A8:B8"/>
    <mergeCell ref="A9:B9"/>
    <mergeCell ref="A10:B10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tabSelected="1" workbookViewId="0">
      <selection activeCell="F14" sqref="F14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21.75" customHeight="1" x14ac:dyDescent="0.2">
      <c r="A2" s="42" t="s">
        <v>63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ht="21.75" customHeight="1" x14ac:dyDescent="0.2">
      <c r="A3" s="42" t="s">
        <v>162</v>
      </c>
      <c r="B3" s="42"/>
      <c r="C3" s="42"/>
      <c r="D3" s="42"/>
      <c r="E3" s="42"/>
      <c r="F3" s="42"/>
      <c r="G3" s="42"/>
      <c r="H3" s="42"/>
      <c r="I3" s="42"/>
      <c r="J3" s="42"/>
    </row>
    <row r="4" spans="1:10" ht="14.45" customHeight="1" x14ac:dyDescent="0.2"/>
    <row r="5" spans="1:10" ht="29.1" customHeight="1" x14ac:dyDescent="0.2">
      <c r="A5" s="1" t="s">
        <v>64</v>
      </c>
      <c r="B5" s="44" t="s">
        <v>65</v>
      </c>
      <c r="C5" s="44"/>
      <c r="D5" s="44"/>
      <c r="E5" s="44"/>
      <c r="F5" s="44"/>
      <c r="G5" s="44"/>
      <c r="H5" s="44"/>
      <c r="I5" s="44"/>
      <c r="J5" s="44"/>
    </row>
    <row r="6" spans="1:10" ht="14.45" customHeight="1" x14ac:dyDescent="0.2"/>
    <row r="7" spans="1:10" ht="14.45" customHeight="1" x14ac:dyDescent="0.2">
      <c r="A7" s="45" t="s">
        <v>66</v>
      </c>
      <c r="B7" s="45"/>
      <c r="D7" s="2" t="s">
        <v>67</v>
      </c>
      <c r="F7" s="2" t="s">
        <v>58</v>
      </c>
      <c r="H7" s="2" t="s">
        <v>68</v>
      </c>
      <c r="J7" s="2" t="s">
        <v>69</v>
      </c>
    </row>
    <row r="8" spans="1:10" ht="21.75" customHeight="1" x14ac:dyDescent="0.2">
      <c r="A8" s="50" t="s">
        <v>70</v>
      </c>
      <c r="B8" s="50"/>
      <c r="C8" s="24"/>
      <c r="D8" s="40" t="s">
        <v>71</v>
      </c>
      <c r="E8" s="24"/>
      <c r="F8" s="41">
        <v>0</v>
      </c>
      <c r="G8" s="24"/>
      <c r="H8" s="78">
        <v>0</v>
      </c>
      <c r="I8" s="24"/>
      <c r="J8" s="78">
        <v>0</v>
      </c>
    </row>
    <row r="9" spans="1:10" ht="21.75" customHeight="1" x14ac:dyDescent="0.2">
      <c r="A9" s="79" t="s">
        <v>72</v>
      </c>
      <c r="B9" s="79"/>
      <c r="C9" s="24"/>
      <c r="D9" s="80" t="s">
        <v>73</v>
      </c>
      <c r="E9" s="24"/>
      <c r="F9" s="81">
        <v>10215050490.226</v>
      </c>
      <c r="G9" s="24"/>
      <c r="H9" s="82">
        <v>0</v>
      </c>
      <c r="I9" s="24"/>
      <c r="J9" s="82">
        <v>0</v>
      </c>
    </row>
    <row r="10" spans="1:10" ht="21.75" customHeight="1" x14ac:dyDescent="0.2">
      <c r="A10" s="79" t="s">
        <v>74</v>
      </c>
      <c r="B10" s="79"/>
      <c r="C10" s="24"/>
      <c r="D10" s="80" t="s">
        <v>75</v>
      </c>
      <c r="E10" s="24"/>
      <c r="F10" s="81">
        <v>0</v>
      </c>
      <c r="G10" s="24"/>
      <c r="H10" s="82">
        <v>0</v>
      </c>
      <c r="I10" s="24"/>
      <c r="J10" s="82">
        <v>0</v>
      </c>
    </row>
    <row r="11" spans="1:10" ht="21.75" customHeight="1" x14ac:dyDescent="0.2">
      <c r="A11" s="79" t="s">
        <v>76</v>
      </c>
      <c r="B11" s="79"/>
      <c r="C11" s="24"/>
      <c r="D11" s="80" t="s">
        <v>77</v>
      </c>
      <c r="E11" s="24"/>
      <c r="F11" s="81">
        <v>0</v>
      </c>
      <c r="G11" s="24"/>
      <c r="H11" s="82">
        <v>0</v>
      </c>
      <c r="I11" s="24"/>
      <c r="J11" s="82">
        <v>0</v>
      </c>
    </row>
    <row r="12" spans="1:10" ht="21.75" customHeight="1" x14ac:dyDescent="0.2">
      <c r="A12" s="52" t="s">
        <v>78</v>
      </c>
      <c r="B12" s="52"/>
      <c r="C12" s="24"/>
      <c r="D12" s="38" t="s">
        <v>79</v>
      </c>
      <c r="E12" s="24"/>
      <c r="F12" s="39">
        <v>64682856250</v>
      </c>
      <c r="G12" s="24"/>
      <c r="H12" s="83">
        <v>0</v>
      </c>
      <c r="I12" s="24"/>
      <c r="J12" s="83">
        <v>0</v>
      </c>
    </row>
    <row r="13" spans="1:10" ht="21.75" customHeight="1" x14ac:dyDescent="0.2">
      <c r="A13" s="57" t="s">
        <v>37</v>
      </c>
      <c r="B13" s="57"/>
      <c r="D13" s="10"/>
      <c r="F13" s="10">
        <f>SUM(F8:F12)</f>
        <v>74897906740.225998</v>
      </c>
      <c r="H13" s="11">
        <v>0</v>
      </c>
      <c r="J13" s="11">
        <v>0</v>
      </c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V8"/>
  <sheetViews>
    <sheetView rightToLeft="1" workbookViewId="0">
      <selection activeCell="A4" sqref="A4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5" width="1.28515625" customWidth="1"/>
    <col min="16" max="16" width="14.28515625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5.5703125" customWidth="1"/>
    <col min="23" max="23" width="0.28515625" customWidth="1"/>
  </cols>
  <sheetData>
    <row r="1" spans="1:22" ht="29.1" customHeight="1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</row>
    <row r="2" spans="1:22" ht="21.75" customHeight="1" x14ac:dyDescent="0.2">
      <c r="A2" s="42" t="s">
        <v>63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</row>
    <row r="3" spans="1:22" ht="21.75" customHeight="1" x14ac:dyDescent="0.2">
      <c r="A3" s="42" t="s">
        <v>162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</row>
    <row r="4" spans="1:22" ht="14.45" customHeight="1" x14ac:dyDescent="0.2"/>
    <row r="5" spans="1:22" ht="14.45" customHeight="1" x14ac:dyDescent="0.2">
      <c r="A5" s="1" t="s">
        <v>80</v>
      </c>
      <c r="B5" s="44" t="s">
        <v>81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</row>
    <row r="6" spans="1:22" ht="14.45" customHeight="1" x14ac:dyDescent="0.2">
      <c r="D6" s="45" t="s">
        <v>82</v>
      </c>
      <c r="E6" s="45"/>
      <c r="F6" s="45"/>
      <c r="G6" s="45"/>
      <c r="H6" s="45"/>
      <c r="I6" s="45"/>
      <c r="J6" s="45"/>
      <c r="K6" s="45"/>
      <c r="L6" s="45"/>
      <c r="N6" s="45" t="s">
        <v>83</v>
      </c>
      <c r="O6" s="45"/>
      <c r="P6" s="45"/>
      <c r="Q6" s="45"/>
      <c r="R6" s="45"/>
      <c r="S6" s="45"/>
      <c r="T6" s="45"/>
      <c r="U6" s="45"/>
      <c r="V6" s="45"/>
    </row>
    <row r="7" spans="1:22" ht="14.45" customHeight="1" x14ac:dyDescent="0.2">
      <c r="D7" s="3"/>
      <c r="E7" s="3"/>
      <c r="F7" s="3"/>
      <c r="G7" s="3"/>
      <c r="H7" s="3"/>
      <c r="I7" s="3"/>
      <c r="J7" s="46" t="s">
        <v>37</v>
      </c>
      <c r="K7" s="46"/>
      <c r="L7" s="46"/>
      <c r="N7" s="3"/>
      <c r="O7" s="3"/>
      <c r="P7" s="3"/>
      <c r="Q7" s="3"/>
      <c r="R7" s="3"/>
      <c r="S7" s="3"/>
      <c r="T7" s="46" t="s">
        <v>37</v>
      </c>
      <c r="U7" s="46"/>
      <c r="V7" s="46"/>
    </row>
    <row r="8" spans="1:22" ht="14.45" customHeight="1" x14ac:dyDescent="0.2">
      <c r="A8" s="45" t="s">
        <v>84</v>
      </c>
      <c r="B8" s="45"/>
      <c r="D8" s="2" t="s">
        <v>85</v>
      </c>
      <c r="F8" s="2" t="s">
        <v>86</v>
      </c>
      <c r="H8" s="2" t="s">
        <v>87</v>
      </c>
      <c r="J8" s="4" t="s">
        <v>58</v>
      </c>
      <c r="K8" s="3"/>
      <c r="L8" s="4" t="s">
        <v>68</v>
      </c>
      <c r="N8" s="2" t="s">
        <v>85</v>
      </c>
      <c r="P8" s="2" t="s">
        <v>86</v>
      </c>
      <c r="R8" s="2" t="s">
        <v>87</v>
      </c>
      <c r="T8" s="4" t="s">
        <v>58</v>
      </c>
      <c r="U8" s="3"/>
      <c r="V8" s="4" t="s">
        <v>68</v>
      </c>
    </row>
  </sheetData>
  <mergeCells count="9">
    <mergeCell ref="J7:L7"/>
    <mergeCell ref="T7:V7"/>
    <mergeCell ref="A8:B8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Akhgari</dc:creator>
  <dc:description/>
  <cp:lastModifiedBy>arman ak</cp:lastModifiedBy>
  <dcterms:created xsi:type="dcterms:W3CDTF">2025-03-29T08:32:16Z</dcterms:created>
  <dcterms:modified xsi:type="dcterms:W3CDTF">2025-05-31T12:09:40Z</dcterms:modified>
</cp:coreProperties>
</file>